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3040" windowHeight="926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H185" i="1"/>
  <c r="G185" i="1"/>
  <c r="F185" i="1"/>
  <c r="B177" i="1"/>
  <c r="A177" i="1"/>
  <c r="L176" i="1"/>
  <c r="J176" i="1"/>
  <c r="I176" i="1"/>
  <c r="H176" i="1"/>
  <c r="G176" i="1"/>
  <c r="F176" i="1"/>
  <c r="B167" i="1"/>
  <c r="A167" i="1"/>
  <c r="L166" i="1"/>
  <c r="J166" i="1"/>
  <c r="I166" i="1"/>
  <c r="H166" i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H128" i="1"/>
  <c r="G128" i="1"/>
  <c r="F128" i="1"/>
  <c r="B120" i="1"/>
  <c r="A120" i="1"/>
  <c r="L119" i="1"/>
  <c r="J119" i="1"/>
  <c r="I119" i="1"/>
  <c r="H119" i="1"/>
  <c r="G119" i="1"/>
  <c r="F119" i="1"/>
  <c r="A110" i="1"/>
  <c r="L109" i="1"/>
  <c r="J109" i="1"/>
  <c r="I109" i="1"/>
  <c r="H109" i="1"/>
  <c r="G109" i="1"/>
  <c r="F109" i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G71" i="1"/>
  <c r="F71" i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J13" i="1"/>
  <c r="J24" i="1" s="1"/>
  <c r="I13" i="1"/>
  <c r="H13" i="1"/>
  <c r="G13" i="1"/>
  <c r="F13" i="1"/>
  <c r="F139" i="1" l="1"/>
  <c r="J177" i="1"/>
  <c r="I24" i="1"/>
  <c r="I101" i="1"/>
  <c r="J158" i="1"/>
  <c r="F177" i="1"/>
  <c r="L158" i="1"/>
  <c r="G177" i="1"/>
  <c r="F120" i="1"/>
  <c r="L101" i="1"/>
  <c r="G120" i="1"/>
  <c r="H177" i="1"/>
  <c r="H120" i="1"/>
  <c r="I177" i="1"/>
  <c r="L44" i="1"/>
  <c r="F196" i="1"/>
  <c r="J101" i="1"/>
  <c r="G63" i="1"/>
  <c r="I120" i="1"/>
  <c r="F24" i="1"/>
  <c r="J63" i="1"/>
  <c r="F82" i="1"/>
  <c r="J120" i="1"/>
  <c r="G139" i="1"/>
  <c r="L177" i="1"/>
  <c r="G196" i="1"/>
  <c r="F63" i="1"/>
  <c r="I63" i="1"/>
  <c r="G24" i="1"/>
  <c r="L63" i="1"/>
  <c r="G82" i="1"/>
  <c r="L120" i="1"/>
  <c r="H139" i="1"/>
  <c r="H196" i="1"/>
  <c r="J44" i="1"/>
  <c r="H63" i="1"/>
  <c r="H24" i="1"/>
  <c r="H82" i="1"/>
  <c r="I139" i="1"/>
  <c r="I196" i="1"/>
  <c r="I44" i="1"/>
  <c r="H197" i="1" l="1"/>
  <c r="J197" i="1"/>
  <c r="G197" i="1"/>
  <c r="F197" i="1"/>
  <c r="L197" i="1"/>
  <c r="I197" i="1"/>
</calcChain>
</file>

<file path=xl/sharedStrings.xml><?xml version="1.0" encoding="utf-8"?>
<sst xmlns="http://schemas.openxmlformats.org/spreadsheetml/2006/main" count="289" uniqueCount="99">
  <si>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</si>
  <si>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</si>
  <si>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</si>
  <si>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</si>
  <si>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</si>
  <si>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</si>
  <si>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</si>
  <si>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</si>
  <si>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</si>
  <si>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</si>
  <si>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</si>
  <si>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</si>
  <si>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</si>
  <si>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</si>
  <si>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</si>
  <si>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</si>
  <si>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</si>
  <si>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</si>
  <si>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</si>
  <si>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</si>
  <si>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</si>
  <si>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</si>
  <si>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</si>
  <si>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</si>
  <si>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</si>
  <si>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</si>
  <si>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</si>
  <si>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</si>
  <si>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</si>
  <si>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</si>
  <si>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</si>
  <si>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</si>
  <si>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</si>
  <si>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</si>
  <si>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</si>
  <si>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</si>
  <si>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</si>
  <si>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</si>
  <si>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</si>
  <si>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№189</t>
  </si>
  <si>
    <t>№382</t>
  </si>
  <si>
    <t>ПР</t>
  </si>
  <si>
    <t>№338</t>
  </si>
  <si>
    <t>директор</t>
  </si>
  <si>
    <t>Позюбан Д.А.</t>
  </si>
  <si>
    <t>Каша манная жидкая</t>
  </si>
  <si>
    <t>Какао с молоком</t>
  </si>
  <si>
    <t>Хлеб пшеничный</t>
  </si>
  <si>
    <t>Яблоко</t>
  </si>
  <si>
    <t>№314</t>
  </si>
  <si>
    <t>№202</t>
  </si>
  <si>
    <t>№376</t>
  </si>
  <si>
    <t>второе блюдо</t>
  </si>
  <si>
    <t>Котлеты рубленые из птицы с соусом томатным</t>
  </si>
  <si>
    <t>Макаронные изделия</t>
  </si>
  <si>
    <t>Чай с сахаром</t>
  </si>
  <si>
    <t xml:space="preserve">фрукт </t>
  </si>
  <si>
    <t>№224</t>
  </si>
  <si>
    <t>№209</t>
  </si>
  <si>
    <t>№432</t>
  </si>
  <si>
    <t>Запеканка из творога с яблоками (с молоком сгущенным)</t>
  </si>
  <si>
    <t>Кофейный напиток</t>
  </si>
  <si>
    <t>Банан</t>
  </si>
  <si>
    <t>№229</t>
  </si>
  <si>
    <t>№128</t>
  </si>
  <si>
    <t>№377</t>
  </si>
  <si>
    <t>Рыба, тушеная в томате с овощами</t>
  </si>
  <si>
    <t>Пюре картофельное</t>
  </si>
  <si>
    <t>Чай с лимоном</t>
  </si>
  <si>
    <t>№71</t>
  </si>
  <si>
    <t>№244</t>
  </si>
  <si>
    <t>Огурец  свежий в нарезке</t>
  </si>
  <si>
    <t>Плов из отварной говядины</t>
  </si>
  <si>
    <t>Сок ( инд.упак.)</t>
  </si>
  <si>
    <t>фрукт</t>
  </si>
  <si>
    <t>№1</t>
  </si>
  <si>
    <t>Бутерброд с маслом</t>
  </si>
  <si>
    <t>Апельсин</t>
  </si>
  <si>
    <t>№211</t>
  </si>
  <si>
    <t>Омлет с сыром</t>
  </si>
  <si>
    <t>№232</t>
  </si>
  <si>
    <t>№166</t>
  </si>
  <si>
    <t>Рыба запеченная</t>
  </si>
  <si>
    <t>Каша рассыпчатая (гречневая) с овощами</t>
  </si>
  <si>
    <t>Пудинг из творога с джемом</t>
  </si>
  <si>
    <t>Хлеб пшеничный в/с</t>
  </si>
  <si>
    <t>Макаронные изделия отварные</t>
  </si>
  <si>
    <t>Яйцо вареное</t>
  </si>
  <si>
    <t>салат</t>
  </si>
  <si>
    <t>Овощные палочки</t>
  </si>
  <si>
    <t>Бутерброд с сыром</t>
  </si>
  <si>
    <t>№3</t>
  </si>
  <si>
    <t>№340</t>
  </si>
  <si>
    <t>Каша пшенная жидкая</t>
  </si>
  <si>
    <t>Свежий огурец</t>
  </si>
  <si>
    <t xml:space="preserve">Кофейный напиток </t>
  </si>
  <si>
    <t>Котлета "Здоровье" с соусом томатным</t>
  </si>
  <si>
    <t>№38</t>
  </si>
  <si>
    <t>МБОУ "Караванный казачий кадетский корпус"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</si>
</sst>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2" fillId="0" borderId="0"/>
  </cellStyleXfs>
  <cellXfs count="2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3" fillId="5" borderId="2" xfId="1" applyFont="1" applyFill="1" applyBorder="1" applyAlignment="1">
      <alignment horizontal="center" vertical="center" wrapText="1"/>
    </xf>
    <xf numFmtId="0" fontId="13" fillId="5" borderId="24" xfId="1" applyFont="1" applyFill="1" applyBorder="1" applyAlignment="1">
      <alignment horizontal="center" vertical="center" wrapText="1"/>
    </xf>
    <xf numFmtId="0" fontId="1" fillId="4" borderId="2" xfId="1" applyFont="1" applyFill="1" applyBorder="1" applyAlignment="1" applyProtection="1">
      <alignment horizontal="center"/>
      <protection locked="0"/>
    </xf>
    <xf numFmtId="0" fontId="15" fillId="0" borderId="23" xfId="1" applyFont="1" applyBorder="1" applyAlignment="1">
      <alignment vertical="center" wrapText="1"/>
    </xf>
    <xf numFmtId="0" fontId="15" fillId="0" borderId="2" xfId="1" applyFont="1" applyBorder="1" applyAlignment="1">
      <alignment vertical="center" wrapText="1"/>
    </xf>
    <xf numFmtId="0" fontId="1" fillId="4" borderId="2" xfId="1" applyFont="1" applyFill="1" applyBorder="1" applyAlignment="1" applyProtection="1">
      <alignment horizontal="left" wrapText="1"/>
      <protection locked="0"/>
    </xf>
    <xf numFmtId="0" fontId="13" fillId="5" borderId="2" xfId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2" fontId="12" fillId="4" borderId="2" xfId="1" applyNumberFormat="1" applyFill="1" applyBorder="1" applyAlignment="1" applyProtection="1">
      <alignment horizontal="center"/>
      <protection locked="0"/>
    </xf>
    <xf numFmtId="2" fontId="12" fillId="4" borderId="6" xfId="1" applyNumberFormat="1" applyFill="1" applyBorder="1" applyAlignment="1" applyProtection="1">
      <alignment horizont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0" fontId="13" fillId="5" borderId="2" xfId="1" applyFont="1" applyFill="1" applyBorder="1" applyAlignment="1">
      <alignment horizontal="center" vertical="center" wrapText="1"/>
    </xf>
    <xf numFmtId="0" fontId="13" fillId="5" borderId="24" xfId="1" applyFont="1" applyFill="1" applyBorder="1" applyAlignment="1">
      <alignment horizontal="center" vertical="center" wrapText="1"/>
    </xf>
    <xf numFmtId="0" fontId="12" fillId="0" borderId="2" xfId="1" applyBorder="1"/>
    <xf numFmtId="0" fontId="12" fillId="0" borderId="2" xfId="1" applyBorder="1" applyAlignment="1">
      <alignment vertical="center"/>
    </xf>
    <xf numFmtId="0" fontId="12" fillId="0" borderId="2" xfId="1" applyBorder="1" applyAlignment="1">
      <alignment horizontal="left" vertical="center"/>
    </xf>
    <xf numFmtId="0" fontId="15" fillId="0" borderId="23" xfId="1" applyFont="1" applyBorder="1" applyAlignment="1">
      <alignment vertical="center" wrapText="1"/>
    </xf>
    <xf numFmtId="0" fontId="15" fillId="0" borderId="2" xfId="1" applyFont="1" applyBorder="1" applyAlignment="1">
      <alignment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center" vertical="center" wrapText="1"/>
    </xf>
    <xf numFmtId="2" fontId="12" fillId="4" borderId="2" xfId="1" applyNumberFormat="1" applyFill="1" applyBorder="1" applyAlignment="1" applyProtection="1">
      <alignment horizontal="center"/>
      <protection locked="0"/>
    </xf>
    <xf numFmtId="2" fontId="12" fillId="4" borderId="6" xfId="1" applyNumberFormat="1" applyFill="1" applyBorder="1" applyAlignment="1" applyProtection="1">
      <alignment horizontal="center"/>
      <protection locked="0"/>
    </xf>
    <xf numFmtId="2" fontId="12" fillId="4" borderId="4" xfId="1" applyNumberFormat="1" applyFill="1" applyBorder="1" applyAlignment="1" applyProtection="1">
      <alignment horizont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4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4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4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4" xfId="1" applyNumberFormat="1" applyFont="1" applyFill="1" applyBorder="1" applyAlignment="1">
      <alignment horizontal="center" vertical="center" wrapText="1"/>
    </xf>
    <xf numFmtId="0" fontId="12" fillId="0" borderId="2" xfId="1" applyBorder="1"/>
    <xf numFmtId="0" fontId="12" fillId="0" borderId="2" xfId="1" applyBorder="1" applyAlignment="1">
      <alignment vertical="center"/>
    </xf>
    <xf numFmtId="0" fontId="12" fillId="0" borderId="2" xfId="1" applyBorder="1" applyAlignment="1">
      <alignment horizontal="left" vertical="center"/>
    </xf>
    <xf numFmtId="0" fontId="13" fillId="5" borderId="2" xfId="1" applyFont="1" applyFill="1" applyBorder="1" applyAlignment="1">
      <alignment horizontal="center" vertical="center" wrapText="1"/>
    </xf>
    <xf numFmtId="0" fontId="13" fillId="5" borderId="24" xfId="1" applyFont="1" applyFill="1" applyBorder="1" applyAlignment="1">
      <alignment horizontal="center" vertical="center" wrapText="1"/>
    </xf>
    <xf numFmtId="0" fontId="15" fillId="0" borderId="23" xfId="1" applyFont="1" applyBorder="1" applyAlignment="1">
      <alignment vertical="center" wrapText="1"/>
    </xf>
    <xf numFmtId="0" fontId="15" fillId="0" borderId="2" xfId="1" applyFont="1" applyBorder="1" applyAlignment="1">
      <alignment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center" vertical="center" wrapText="1"/>
    </xf>
    <xf numFmtId="2" fontId="12" fillId="4" borderId="2" xfId="1" applyNumberFormat="1" applyFill="1" applyBorder="1" applyAlignment="1" applyProtection="1">
      <alignment horizontal="center"/>
      <protection locked="0"/>
    </xf>
    <xf numFmtId="2" fontId="12" fillId="4" borderId="6" xfId="1" applyNumberFormat="1" applyFill="1" applyBorder="1" applyAlignment="1" applyProtection="1">
      <alignment horizontal="center"/>
      <protection locked="0"/>
    </xf>
    <xf numFmtId="2" fontId="12" fillId="4" borderId="4" xfId="1" applyNumberFormat="1" applyFill="1" applyBorder="1" applyAlignment="1" applyProtection="1">
      <alignment horizont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4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4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4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4" xfId="1" applyNumberFormat="1" applyFont="1" applyFill="1" applyBorder="1" applyAlignment="1">
      <alignment horizontal="center" vertical="center" wrapText="1"/>
    </xf>
    <xf numFmtId="0" fontId="12" fillId="0" borderId="2" xfId="1" applyBorder="1"/>
    <xf numFmtId="0" fontId="12" fillId="0" borderId="2" xfId="1" applyBorder="1" applyAlignment="1">
      <alignment vertical="center"/>
    </xf>
    <xf numFmtId="0" fontId="12" fillId="0" borderId="2" xfId="1" applyBorder="1" applyAlignment="1">
      <alignment horizontal="left" vertical="center"/>
    </xf>
    <xf numFmtId="0" fontId="13" fillId="5" borderId="2" xfId="1" applyFont="1" applyFill="1" applyBorder="1" applyAlignment="1">
      <alignment horizontal="center" vertical="center" wrapText="1"/>
    </xf>
    <xf numFmtId="0" fontId="13" fillId="5" borderId="24" xfId="1" applyFont="1" applyFill="1" applyBorder="1" applyAlignment="1">
      <alignment horizontal="center" vertical="center" wrapText="1"/>
    </xf>
    <xf numFmtId="0" fontId="15" fillId="0" borderId="23" xfId="1" applyFont="1" applyBorder="1" applyAlignment="1">
      <alignment vertical="center" wrapText="1"/>
    </xf>
    <xf numFmtId="0" fontId="15" fillId="0" borderId="2" xfId="1" applyFont="1" applyBorder="1" applyAlignment="1">
      <alignment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center" vertical="center" wrapText="1"/>
    </xf>
    <xf numFmtId="2" fontId="12" fillId="4" borderId="2" xfId="1" applyNumberFormat="1" applyFill="1" applyBorder="1" applyAlignment="1" applyProtection="1">
      <alignment horizontal="center"/>
      <protection locked="0"/>
    </xf>
    <xf numFmtId="2" fontId="12" fillId="4" borderId="6" xfId="1" applyNumberFormat="1" applyFill="1" applyBorder="1" applyAlignment="1" applyProtection="1">
      <alignment horizontal="center"/>
      <protection locked="0"/>
    </xf>
    <xf numFmtId="2" fontId="12" fillId="4" borderId="4" xfId="1" applyNumberFormat="1" applyFill="1" applyBorder="1" applyAlignment="1" applyProtection="1">
      <alignment horizont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4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4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4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4" xfId="1" applyNumberFormat="1" applyFont="1" applyFill="1" applyBorder="1" applyAlignment="1">
      <alignment horizontal="center" vertical="center" wrapText="1"/>
    </xf>
    <xf numFmtId="0" fontId="12" fillId="0" borderId="2" xfId="1" applyBorder="1"/>
    <xf numFmtId="0" fontId="12" fillId="0" borderId="2" xfId="1" applyBorder="1" applyAlignment="1">
      <alignment vertical="center"/>
    </xf>
    <xf numFmtId="0" fontId="12" fillId="0" borderId="2" xfId="1" applyBorder="1" applyAlignment="1">
      <alignment horizontal="left" vertical="center"/>
    </xf>
    <xf numFmtId="0" fontId="13" fillId="5" borderId="2" xfId="1" applyFont="1" applyFill="1" applyBorder="1" applyAlignment="1">
      <alignment horizontal="center" vertical="center" wrapText="1"/>
    </xf>
    <xf numFmtId="0" fontId="13" fillId="5" borderId="24" xfId="1" applyFont="1" applyFill="1" applyBorder="1" applyAlignment="1">
      <alignment horizontal="center" vertical="center" wrapText="1"/>
    </xf>
    <xf numFmtId="0" fontId="15" fillId="0" borderId="2" xfId="1" applyFont="1" applyBorder="1" applyAlignment="1">
      <alignment vertical="center" wrapText="1"/>
    </xf>
    <xf numFmtId="0" fontId="15" fillId="0" borderId="23" xfId="1" applyFont="1" applyBorder="1" applyAlignment="1">
      <alignment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center" vertical="center" wrapText="1"/>
    </xf>
    <xf numFmtId="2" fontId="12" fillId="4" borderId="2" xfId="1" applyNumberFormat="1" applyFill="1" applyBorder="1" applyAlignment="1" applyProtection="1">
      <alignment horizontal="center"/>
      <protection locked="0"/>
    </xf>
    <xf numFmtId="2" fontId="12" fillId="4" borderId="6" xfId="1" applyNumberFormat="1" applyFill="1" applyBorder="1" applyAlignment="1" applyProtection="1">
      <alignment horizontal="center"/>
      <protection locked="0"/>
    </xf>
    <xf numFmtId="2" fontId="12" fillId="4" borderId="4" xfId="1" applyNumberFormat="1" applyFill="1" applyBorder="1" applyAlignment="1" applyProtection="1">
      <alignment horizont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4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4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4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4" xfId="1" applyNumberFormat="1" applyFont="1" applyFill="1" applyBorder="1" applyAlignment="1">
      <alignment horizontal="center" vertical="center" wrapText="1"/>
    </xf>
    <xf numFmtId="0" fontId="12" fillId="0" borderId="2" xfId="1" applyBorder="1"/>
    <xf numFmtId="0" fontId="12" fillId="0" borderId="2" xfId="1" applyBorder="1" applyAlignment="1">
      <alignment vertical="center"/>
    </xf>
    <xf numFmtId="0" fontId="12" fillId="0" borderId="2" xfId="1" applyBorder="1" applyAlignment="1">
      <alignment horizontal="left" vertical="center"/>
    </xf>
    <xf numFmtId="0" fontId="13" fillId="5" borderId="2" xfId="1" applyFont="1" applyFill="1" applyBorder="1" applyAlignment="1">
      <alignment horizontal="center" vertical="center" wrapText="1"/>
    </xf>
    <xf numFmtId="0" fontId="13" fillId="5" borderId="24" xfId="1" applyFont="1" applyFill="1" applyBorder="1" applyAlignment="1">
      <alignment horizontal="center" vertical="center" wrapText="1"/>
    </xf>
    <xf numFmtId="0" fontId="15" fillId="0" borderId="23" xfId="1" applyFont="1" applyBorder="1" applyAlignment="1">
      <alignment vertical="center" wrapText="1"/>
    </xf>
    <xf numFmtId="0" fontId="15" fillId="0" borderId="2" xfId="1" applyFont="1" applyBorder="1" applyAlignment="1">
      <alignment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center" vertical="center" wrapText="1"/>
    </xf>
    <xf numFmtId="2" fontId="12" fillId="4" borderId="2" xfId="1" applyNumberFormat="1" applyFill="1" applyBorder="1" applyAlignment="1" applyProtection="1">
      <alignment horizontal="center"/>
      <protection locked="0"/>
    </xf>
    <xf numFmtId="2" fontId="12" fillId="4" borderId="6" xfId="1" applyNumberFormat="1" applyFill="1" applyBorder="1" applyAlignment="1" applyProtection="1">
      <alignment horizontal="center"/>
      <protection locked="0"/>
    </xf>
    <xf numFmtId="2" fontId="12" fillId="4" borderId="4" xfId="1" applyNumberFormat="1" applyFill="1" applyBorder="1" applyAlignment="1" applyProtection="1">
      <alignment horizont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4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4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4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4" xfId="1" applyNumberFormat="1" applyFont="1" applyFill="1" applyBorder="1" applyAlignment="1">
      <alignment horizontal="center" vertical="center" wrapText="1"/>
    </xf>
    <xf numFmtId="0" fontId="12" fillId="0" borderId="2" xfId="1" applyBorder="1"/>
    <xf numFmtId="0" fontId="12" fillId="0" borderId="2" xfId="1" applyBorder="1" applyAlignment="1">
      <alignment vertical="center"/>
    </xf>
    <xf numFmtId="0" fontId="12" fillId="0" borderId="2" xfId="1" applyBorder="1" applyAlignment="1">
      <alignment horizontal="left" vertical="center"/>
    </xf>
    <xf numFmtId="0" fontId="13" fillId="5" borderId="2" xfId="1" applyFont="1" applyFill="1" applyBorder="1" applyAlignment="1">
      <alignment horizontal="center" vertical="center" wrapText="1"/>
    </xf>
    <xf numFmtId="0" fontId="13" fillId="5" borderId="24" xfId="1" applyFont="1" applyFill="1" applyBorder="1" applyAlignment="1">
      <alignment horizontal="center" vertical="center" wrapText="1"/>
    </xf>
    <xf numFmtId="0" fontId="15" fillId="0" borderId="23" xfId="1" applyFont="1" applyBorder="1" applyAlignment="1">
      <alignment vertical="center" wrapText="1"/>
    </xf>
    <xf numFmtId="0" fontId="15" fillId="0" borderId="2" xfId="1" applyFont="1" applyBorder="1" applyAlignment="1">
      <alignment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center" vertical="center" wrapText="1"/>
    </xf>
    <xf numFmtId="2" fontId="12" fillId="4" borderId="2" xfId="1" applyNumberFormat="1" applyFill="1" applyBorder="1" applyAlignment="1" applyProtection="1">
      <alignment horizontal="center"/>
      <protection locked="0"/>
    </xf>
    <xf numFmtId="2" fontId="12" fillId="4" borderId="4" xfId="1" applyNumberFormat="1" applyFill="1" applyBorder="1" applyAlignment="1" applyProtection="1">
      <alignment horizont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4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4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4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4" xfId="1" applyNumberFormat="1" applyFont="1" applyFill="1" applyBorder="1" applyAlignment="1">
      <alignment horizontal="center" vertical="center" wrapText="1"/>
    </xf>
    <xf numFmtId="0" fontId="12" fillId="0" borderId="2" xfId="1" applyBorder="1"/>
    <xf numFmtId="0" fontId="12" fillId="0" borderId="2" xfId="1" applyBorder="1" applyAlignment="1">
      <alignment vertical="center"/>
    </xf>
    <xf numFmtId="0" fontId="12" fillId="0" borderId="2" xfId="1" applyBorder="1" applyAlignment="1">
      <alignment horizontal="left" vertical="center"/>
    </xf>
    <xf numFmtId="0" fontId="16" fillId="0" borderId="2" xfId="1" applyFont="1" applyBorder="1"/>
    <xf numFmtId="0" fontId="13" fillId="5" borderId="2" xfId="1" applyFont="1" applyFill="1" applyBorder="1" applyAlignment="1">
      <alignment horizontal="center" vertical="center" wrapText="1"/>
    </xf>
    <xf numFmtId="0" fontId="13" fillId="5" borderId="24" xfId="1" applyFont="1" applyFill="1" applyBorder="1" applyAlignment="1">
      <alignment horizontal="center" vertical="center" wrapText="1"/>
    </xf>
    <xf numFmtId="0" fontId="16" fillId="4" borderId="2" xfId="1" applyFont="1" applyFill="1" applyBorder="1" applyAlignment="1" applyProtection="1">
      <alignment horizontal="center"/>
      <protection locked="0"/>
    </xf>
    <xf numFmtId="0" fontId="15" fillId="0" borderId="23" xfId="1" applyFont="1" applyBorder="1" applyAlignment="1">
      <alignment vertical="center" wrapText="1"/>
    </xf>
    <xf numFmtId="0" fontId="15" fillId="0" borderId="2" xfId="1" applyFont="1" applyBorder="1" applyAlignment="1">
      <alignment vertical="center" wrapText="1"/>
    </xf>
    <xf numFmtId="0" fontId="16" fillId="4" borderId="2" xfId="1" applyFont="1" applyFill="1" applyBorder="1" applyAlignment="1" applyProtection="1">
      <alignment horizontal="left" wrapText="1"/>
      <protection locked="0"/>
    </xf>
    <xf numFmtId="0" fontId="13" fillId="5" borderId="2" xfId="1" applyFont="1" applyFill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center" vertical="center" wrapText="1"/>
    </xf>
    <xf numFmtId="0" fontId="15" fillId="5" borderId="2" xfId="1" applyFont="1" applyFill="1" applyBorder="1" applyAlignment="1">
      <alignment horizontal="center" vertical="center" wrapText="1"/>
    </xf>
    <xf numFmtId="2" fontId="12" fillId="4" borderId="2" xfId="1" applyNumberFormat="1" applyFill="1" applyBorder="1" applyAlignment="1" applyProtection="1">
      <alignment horizontal="center"/>
      <protection locked="0"/>
    </xf>
    <xf numFmtId="2" fontId="12" fillId="4" borderId="4" xfId="1" applyNumberFormat="1" applyFill="1" applyBorder="1" applyAlignment="1" applyProtection="1">
      <alignment horizont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6" fillId="4" borderId="6" xfId="1" applyNumberFormat="1" applyFont="1" applyFill="1" applyBorder="1" applyAlignment="1" applyProtection="1">
      <alignment horizontal="center"/>
      <protection locked="0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4" xfId="1" applyNumberFormat="1" applyFont="1" applyFill="1" applyBorder="1" applyAlignment="1">
      <alignment horizontal="center" vertical="center" wrapText="1"/>
    </xf>
    <xf numFmtId="164" fontId="15" fillId="5" borderId="2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4" xfId="1" applyNumberFormat="1" applyFont="1" applyFill="1" applyBorder="1" applyAlignment="1">
      <alignment horizontal="center" vertical="center" wrapText="1"/>
    </xf>
    <xf numFmtId="164" fontId="15" fillId="5" borderId="2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4" xfId="1" applyNumberFormat="1" applyFont="1" applyFill="1" applyBorder="1" applyAlignment="1">
      <alignment horizontal="center" vertical="center" wrapText="1"/>
    </xf>
    <xf numFmtId="164" fontId="15" fillId="5" borderId="2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4" xfId="1" applyNumberFormat="1" applyFont="1" applyFill="1" applyBorder="1" applyAlignment="1">
      <alignment horizontal="center" vertical="center" wrapText="1"/>
    </xf>
    <xf numFmtId="164" fontId="15" fillId="5" borderId="2" xfId="1" applyNumberFormat="1" applyFont="1" applyFill="1" applyBorder="1" applyAlignment="1">
      <alignment horizontal="center" vertical="center" wrapText="1"/>
    </xf>
    <xf numFmtId="0" fontId="12" fillId="0" borderId="2" xfId="1" applyBorder="1"/>
    <xf numFmtId="0" fontId="12" fillId="0" borderId="2" xfId="1" applyBorder="1" applyAlignment="1">
      <alignment vertical="center"/>
    </xf>
    <xf numFmtId="0" fontId="12" fillId="0" borderId="5" xfId="1" applyBorder="1"/>
    <xf numFmtId="0" fontId="13" fillId="5" borderId="2" xfId="1" applyFont="1" applyFill="1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 wrapText="1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6" xfId="1" applyFill="1" applyBorder="1" applyAlignment="1" applyProtection="1">
      <alignment wrapText="1"/>
      <protection locked="0"/>
    </xf>
    <xf numFmtId="0" fontId="13" fillId="5" borderId="2" xfId="1" applyFont="1" applyFill="1" applyBorder="1" applyAlignment="1">
      <alignment horizontal="center" vertical="center" wrapText="1"/>
    </xf>
    <xf numFmtId="0" fontId="13" fillId="5" borderId="5" xfId="1" applyFont="1" applyFill="1" applyBorder="1" applyAlignment="1">
      <alignment horizontal="center" vertical="center" wrapText="1"/>
    </xf>
    <xf numFmtId="2" fontId="12" fillId="4" borderId="2" xfId="1" applyNumberFormat="1" applyFill="1" applyBorder="1" applyAlignment="1" applyProtection="1">
      <alignment horizontal="center"/>
      <protection locked="0"/>
    </xf>
    <xf numFmtId="2" fontId="12" fillId="4" borderId="5" xfId="1" applyNumberFormat="1" applyFill="1" applyBorder="1" applyAlignment="1" applyProtection="1">
      <alignment horizontal="center"/>
      <protection locked="0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5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5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5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5" xfId="1" applyNumberFormat="1" applyFont="1" applyFill="1" applyBorder="1" applyAlignment="1">
      <alignment horizontal="center" vertical="center" wrapText="1"/>
    </xf>
    <xf numFmtId="0" fontId="12" fillId="0" borderId="2" xfId="1" applyBorder="1"/>
    <xf numFmtId="0" fontId="12" fillId="0" borderId="2" xfId="1" applyBorder="1" applyAlignment="1">
      <alignment vertical="top"/>
    </xf>
    <xf numFmtId="0" fontId="12" fillId="0" borderId="2" xfId="1" applyBorder="1" applyAlignment="1">
      <alignment vertical="center"/>
    </xf>
    <xf numFmtId="0" fontId="14" fillId="5" borderId="2" xfId="1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13" fillId="5" borderId="24" xfId="1" applyFont="1" applyFill="1" applyBorder="1" applyAlignment="1">
      <alignment horizontal="center" vertical="center" wrapText="1"/>
    </xf>
    <xf numFmtId="0" fontId="15" fillId="0" borderId="23" xfId="1" applyFont="1" applyBorder="1" applyAlignment="1">
      <alignment vertical="center" wrapText="1"/>
    </xf>
    <xf numFmtId="0" fontId="15" fillId="0" borderId="2" xfId="1" applyFont="1" applyBorder="1" applyAlignment="1">
      <alignment vertical="center" wrapText="1"/>
    </xf>
    <xf numFmtId="0" fontId="15" fillId="0" borderId="22" xfId="1" applyFont="1" applyBorder="1" applyAlignment="1">
      <alignment vertical="center" wrapText="1"/>
    </xf>
    <xf numFmtId="0" fontId="13" fillId="5" borderId="2" xfId="1" applyFont="1" applyFill="1" applyBorder="1" applyAlignment="1">
      <alignment horizontal="center" vertical="center" wrapText="1"/>
    </xf>
    <xf numFmtId="2" fontId="12" fillId="4" borderId="2" xfId="1" applyNumberFormat="1" applyFill="1" applyBorder="1" applyAlignment="1" applyProtection="1">
      <alignment horizontal="center"/>
      <protection locked="0"/>
    </xf>
    <xf numFmtId="2" fontId="12" fillId="4" borderId="3" xfId="1" applyNumberFormat="1" applyFill="1" applyBorder="1" applyAlignment="1" applyProtection="1">
      <alignment horizontal="center"/>
      <protection locked="0"/>
    </xf>
    <xf numFmtId="2" fontId="12" fillId="4" borderId="6" xfId="1" applyNumberFormat="1" applyFill="1" applyBorder="1" applyAlignment="1" applyProtection="1">
      <alignment horizont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2" xfId="1" applyNumberFormat="1" applyFont="1" applyFill="1" applyBorder="1" applyAlignment="1">
      <alignment horizontal="center" vertical="center" wrapText="1"/>
    </xf>
    <xf numFmtId="164" fontId="13" fillId="5" borderId="2" xfId="0" applyNumberFormat="1" applyFont="1" applyFill="1" applyBorder="1" applyAlignment="1">
      <alignment horizontal="center" vertical="center" wrapText="1"/>
    </xf>
    <xf numFmtId="0" fontId="15" fillId="0" borderId="0" xfId="1" applyFont="1" applyBorder="1" applyAlignment="1">
      <alignment vertical="center" wrapText="1"/>
    </xf>
    <xf numFmtId="0" fontId="13" fillId="5" borderId="25" xfId="1" applyFont="1" applyFill="1" applyBorder="1" applyAlignment="1">
      <alignment horizontal="center" vertical="center" wrapText="1"/>
    </xf>
    <xf numFmtId="2" fontId="12" fillId="4" borderId="4" xfId="1" applyNumberForma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7"/>
  <sheetViews>
    <sheetView tabSelected="1" workbookViewId="0">
      <pane xSplit="4" ySplit="5" topLeftCell="E130" activePane="bottomRight" state="frozen"/>
      <selection pane="topRight" activeCell="E1" sqref="E1"/>
      <selection pane="bottomLeft" activeCell="A6" sqref="A6"/>
      <selection pane="bottomRight" activeCell="D7" sqref="D7"/>
    </sheetView>
  </sheetViews>
  <sheetFormatPr defaultColWidth="9.109375" defaultRowHeight="13.2" x14ac:dyDescent="0.25"/>
  <cols>
    <col min="1" max="1" width="4.77734375" style="2" customWidth="1"/>
    <col min="2" max="2" width="5.21875" style="2" customWidth="1"/>
    <col min="3" max="3" width="9.109375" style="1"/>
    <col min="4" max="4" width="11.6640625" style="1" customWidth="1"/>
    <col min="5" max="5" width="52.6640625" style="2" customWidth="1"/>
    <col min="6" max="6" width="9.21875" style="2" customWidth="1"/>
    <col min="7" max="7" width="10" style="2" customWidth="1"/>
    <col min="8" max="8" width="7.664062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258" t="s">
        <v>98</v>
      </c>
      <c r="D1" s="259"/>
      <c r="E1" s="259"/>
      <c r="F1" s="12" t="s">
        <v>16</v>
      </c>
      <c r="G1" s="2" t="s">
        <v>17</v>
      </c>
      <c r="H1" s="260" t="s">
        <v>43</v>
      </c>
      <c r="I1" s="260"/>
      <c r="J1" s="260"/>
      <c r="K1" s="260"/>
    </row>
    <row r="2" spans="1:12" ht="17.399999999999999" x14ac:dyDescent="0.25">
      <c r="A2" s="35" t="s">
        <v>6</v>
      </c>
      <c r="C2" s="2"/>
      <c r="G2" s="2" t="s">
        <v>18</v>
      </c>
      <c r="H2" s="260" t="s">
        <v>44</v>
      </c>
      <c r="I2" s="260"/>
      <c r="J2" s="260"/>
      <c r="K2" s="2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8</v>
      </c>
      <c r="J3" s="46">
        <v>2024</v>
      </c>
      <c r="K3" s="47"/>
    </row>
    <row r="4" spans="1:12" ht="13.8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45</v>
      </c>
      <c r="F6" s="54">
        <v>200</v>
      </c>
      <c r="G6" s="55">
        <v>9</v>
      </c>
      <c r="H6" s="56">
        <v>10.6</v>
      </c>
      <c r="I6" s="57">
        <v>27</v>
      </c>
      <c r="J6" s="58">
        <v>239.1</v>
      </c>
      <c r="K6" s="49" t="s">
        <v>39</v>
      </c>
      <c r="L6" s="61">
        <v>24.35</v>
      </c>
    </row>
    <row r="7" spans="1:12" ht="14.4" x14ac:dyDescent="0.3">
      <c r="A7" s="23"/>
      <c r="B7" s="15"/>
      <c r="C7" s="11"/>
      <c r="D7" s="6"/>
      <c r="E7" s="52" t="s">
        <v>87</v>
      </c>
      <c r="F7" s="54">
        <v>40</v>
      </c>
      <c r="G7" s="254">
        <v>2.6</v>
      </c>
      <c r="H7" s="254">
        <v>3</v>
      </c>
      <c r="I7" s="254">
        <v>8</v>
      </c>
      <c r="J7" s="58">
        <v>61.3</v>
      </c>
      <c r="K7" s="48" t="s">
        <v>58</v>
      </c>
      <c r="L7" s="61">
        <v>9.5500000000000007</v>
      </c>
    </row>
    <row r="8" spans="1:12" ht="15" thickBot="1" x14ac:dyDescent="0.35">
      <c r="A8" s="23"/>
      <c r="B8" s="15"/>
      <c r="C8" s="11"/>
      <c r="D8" s="7" t="s">
        <v>22</v>
      </c>
      <c r="E8" s="51" t="s">
        <v>46</v>
      </c>
      <c r="F8" s="54">
        <v>200</v>
      </c>
      <c r="G8" s="55">
        <v>3.8</v>
      </c>
      <c r="H8" s="56">
        <v>3</v>
      </c>
      <c r="I8" s="57">
        <v>14.4</v>
      </c>
      <c r="J8" s="58">
        <v>96.1</v>
      </c>
      <c r="K8" s="48" t="s">
        <v>40</v>
      </c>
      <c r="L8" s="59">
        <v>9.39</v>
      </c>
    </row>
    <row r="9" spans="1:12" ht="15" thickBot="1" x14ac:dyDescent="0.35">
      <c r="A9" s="23"/>
      <c r="B9" s="15"/>
      <c r="C9" s="11"/>
      <c r="D9" s="7" t="s">
        <v>23</v>
      </c>
      <c r="E9" s="51" t="s">
        <v>47</v>
      </c>
      <c r="F9" s="54">
        <v>20</v>
      </c>
      <c r="G9" s="55">
        <v>1.5</v>
      </c>
      <c r="H9" s="56">
        <v>0.1</v>
      </c>
      <c r="I9" s="57">
        <v>10</v>
      </c>
      <c r="J9" s="58">
        <v>47.4</v>
      </c>
      <c r="K9" s="48" t="s">
        <v>41</v>
      </c>
      <c r="L9" s="60">
        <v>0.92</v>
      </c>
    </row>
    <row r="10" spans="1:12" ht="14.4" x14ac:dyDescent="0.3">
      <c r="A10" s="23"/>
      <c r="B10" s="15"/>
      <c r="C10" s="11"/>
      <c r="D10" s="7" t="s">
        <v>24</v>
      </c>
      <c r="E10" s="53" t="s">
        <v>48</v>
      </c>
      <c r="F10" s="54">
        <v>100</v>
      </c>
      <c r="G10" s="55">
        <v>1.3</v>
      </c>
      <c r="H10" s="56">
        <v>0.4</v>
      </c>
      <c r="I10" s="57">
        <v>18.7</v>
      </c>
      <c r="J10" s="58">
        <v>85.3</v>
      </c>
      <c r="K10" s="50" t="s">
        <v>42</v>
      </c>
      <c r="L10" s="60">
        <v>20.420000000000002</v>
      </c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18.2</v>
      </c>
      <c r="H13" s="19">
        <f t="shared" si="0"/>
        <v>17.100000000000001</v>
      </c>
      <c r="I13" s="19">
        <f t="shared" si="0"/>
        <v>78.099999999999994</v>
      </c>
      <c r="J13" s="19">
        <f t="shared" si="0"/>
        <v>529.19999999999993</v>
      </c>
      <c r="K13" s="25"/>
      <c r="L13" s="19">
        <v>64.63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261" t="s">
        <v>4</v>
      </c>
      <c r="D24" s="262"/>
      <c r="E24" s="31"/>
      <c r="F24" s="32">
        <f>F13+F23</f>
        <v>560</v>
      </c>
      <c r="G24" s="32">
        <f t="shared" ref="G24:J24" si="3">G13+G23</f>
        <v>18.2</v>
      </c>
      <c r="H24" s="32">
        <f t="shared" si="3"/>
        <v>17.100000000000001</v>
      </c>
      <c r="I24" s="32">
        <f t="shared" si="3"/>
        <v>78.099999999999994</v>
      </c>
      <c r="J24" s="32">
        <f t="shared" si="3"/>
        <v>529.19999999999993</v>
      </c>
      <c r="K24" s="32"/>
      <c r="L24" s="32">
        <v>64.63</v>
      </c>
    </row>
    <row r="25" spans="1:12" ht="14.4" x14ac:dyDescent="0.3">
      <c r="A25" s="14">
        <v>1</v>
      </c>
      <c r="B25" s="15">
        <v>2</v>
      </c>
      <c r="C25" s="22" t="s">
        <v>20</v>
      </c>
      <c r="D25" s="65" t="s">
        <v>52</v>
      </c>
      <c r="E25" s="68" t="s">
        <v>53</v>
      </c>
      <c r="F25" s="69">
        <v>120</v>
      </c>
      <c r="G25" s="77">
        <v>10</v>
      </c>
      <c r="H25" s="79">
        <v>14.6</v>
      </c>
      <c r="I25" s="81">
        <v>17.399999999999999</v>
      </c>
      <c r="J25" s="75">
        <v>226.8</v>
      </c>
      <c r="K25" s="63" t="s">
        <v>49</v>
      </c>
      <c r="L25" s="74">
        <v>45.25</v>
      </c>
    </row>
    <row r="26" spans="1:12" ht="14.4" x14ac:dyDescent="0.3">
      <c r="A26" s="14"/>
      <c r="B26" s="15"/>
      <c r="C26" s="11"/>
      <c r="D26" s="238" t="s">
        <v>88</v>
      </c>
      <c r="E26" s="255" t="s">
        <v>89</v>
      </c>
      <c r="F26" s="198">
        <v>60</v>
      </c>
      <c r="G26" s="254">
        <v>0.7</v>
      </c>
      <c r="H26" s="254">
        <v>0.1</v>
      </c>
      <c r="I26" s="254">
        <v>2.2999999999999998</v>
      </c>
      <c r="J26" s="214">
        <v>8.4</v>
      </c>
      <c r="K26" s="256" t="s">
        <v>69</v>
      </c>
      <c r="L26" s="257">
        <v>6.71</v>
      </c>
    </row>
    <row r="27" spans="1:12" ht="15" thickBot="1" x14ac:dyDescent="0.35">
      <c r="A27" s="14"/>
      <c r="B27" s="15"/>
      <c r="C27" s="11"/>
      <c r="D27" s="65" t="s">
        <v>29</v>
      </c>
      <c r="E27" s="67" t="s">
        <v>54</v>
      </c>
      <c r="F27" s="70">
        <v>150</v>
      </c>
      <c r="G27" s="78">
        <v>6</v>
      </c>
      <c r="H27" s="80">
        <v>4.8</v>
      </c>
      <c r="I27" s="82">
        <v>34.9</v>
      </c>
      <c r="J27" s="76">
        <v>205.9</v>
      </c>
      <c r="K27" s="62" t="s">
        <v>50</v>
      </c>
      <c r="L27" s="73">
        <v>9.5399999999999991</v>
      </c>
    </row>
    <row r="28" spans="1:12" ht="15" thickBot="1" x14ac:dyDescent="0.35">
      <c r="A28" s="14"/>
      <c r="B28" s="15"/>
      <c r="C28" s="11"/>
      <c r="D28" s="66" t="s">
        <v>22</v>
      </c>
      <c r="E28" s="67" t="s">
        <v>55</v>
      </c>
      <c r="F28" s="69">
        <v>200</v>
      </c>
      <c r="G28" s="77">
        <v>0.3</v>
      </c>
      <c r="H28" s="79">
        <v>0</v>
      </c>
      <c r="I28" s="81">
        <v>14.2</v>
      </c>
      <c r="J28" s="75">
        <v>62.1</v>
      </c>
      <c r="K28" s="62" t="s">
        <v>51</v>
      </c>
      <c r="L28" s="71">
        <v>1.75</v>
      </c>
    </row>
    <row r="29" spans="1:12" ht="15" thickBot="1" x14ac:dyDescent="0.35">
      <c r="A29" s="14"/>
      <c r="B29" s="15"/>
      <c r="C29" s="11"/>
      <c r="D29" s="64" t="s">
        <v>23</v>
      </c>
      <c r="E29" s="67" t="s">
        <v>47</v>
      </c>
      <c r="F29" s="69">
        <v>30</v>
      </c>
      <c r="G29" s="77">
        <v>2.2999999999999998</v>
      </c>
      <c r="H29" s="79">
        <v>0.2</v>
      </c>
      <c r="I29" s="81">
        <v>15.1</v>
      </c>
      <c r="J29" s="75">
        <v>71.099999999999994</v>
      </c>
      <c r="K29" s="62" t="s">
        <v>41</v>
      </c>
      <c r="L29" s="72">
        <v>1.38</v>
      </c>
    </row>
    <row r="30" spans="1:12" ht="14.4" x14ac:dyDescent="0.3">
      <c r="A30" s="14"/>
      <c r="B30" s="15"/>
      <c r="C30" s="11"/>
      <c r="D30" s="7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4.4" x14ac:dyDescent="0.3">
      <c r="A33" s="16"/>
      <c r="B33" s="17"/>
      <c r="C33" s="8"/>
      <c r="D33" s="18" t="s">
        <v>33</v>
      </c>
      <c r="E33" s="9"/>
      <c r="F33" s="19">
        <f>SUM(F25:F32)</f>
        <v>560</v>
      </c>
      <c r="G33" s="19">
        <f t="shared" ref="G33" si="4">SUM(G25:G32)</f>
        <v>19.3</v>
      </c>
      <c r="H33" s="19">
        <f t="shared" ref="H33" si="5">SUM(H25:H32)</f>
        <v>19.7</v>
      </c>
      <c r="I33" s="19">
        <f t="shared" ref="I33" si="6">SUM(I25:I32)</f>
        <v>83.899999999999991</v>
      </c>
      <c r="J33" s="19">
        <f t="shared" ref="J33:L33" si="7">SUM(J25:J32)</f>
        <v>574.30000000000007</v>
      </c>
      <c r="K33" s="25"/>
      <c r="L33" s="19">
        <f t="shared" si="7"/>
        <v>64.63</v>
      </c>
    </row>
    <row r="34" spans="1:12" ht="14.4" x14ac:dyDescent="0.3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7" t="s">
        <v>32</v>
      </c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4.4" x14ac:dyDescent="0.3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8">SUM(G34:G42)</f>
        <v>0</v>
      </c>
      <c r="H43" s="19">
        <f t="shared" ref="H43" si="9">SUM(H34:H42)</f>
        <v>0</v>
      </c>
      <c r="I43" s="19">
        <f t="shared" ref="I43" si="10">SUM(I34:I42)</f>
        <v>0</v>
      </c>
      <c r="J43" s="19">
        <f t="shared" ref="J43:L43" si="11">SUM(J34:J42)</f>
        <v>0</v>
      </c>
      <c r="K43" s="25"/>
      <c r="L43" s="19">
        <f t="shared" si="11"/>
        <v>0</v>
      </c>
    </row>
    <row r="44" spans="1:12" ht="15.75" customHeight="1" thickBot="1" x14ac:dyDescent="0.3">
      <c r="A44" s="33">
        <f>A25</f>
        <v>1</v>
      </c>
      <c r="B44" s="33">
        <f>B25</f>
        <v>2</v>
      </c>
      <c r="C44" s="261" t="s">
        <v>4</v>
      </c>
      <c r="D44" s="262"/>
      <c r="E44" s="31"/>
      <c r="F44" s="32">
        <f>F33+F43</f>
        <v>560</v>
      </c>
      <c r="G44" s="32">
        <f t="shared" ref="G44" si="12">G33+G43</f>
        <v>19.3</v>
      </c>
      <c r="H44" s="32">
        <f t="shared" ref="H44" si="13">H33+H43</f>
        <v>19.7</v>
      </c>
      <c r="I44" s="32">
        <f t="shared" ref="I44" si="14">I33+I43</f>
        <v>83.899999999999991</v>
      </c>
      <c r="J44" s="32">
        <f t="shared" ref="J44:L44" si="15">J33+J43</f>
        <v>574.30000000000007</v>
      </c>
      <c r="K44" s="32"/>
      <c r="L44" s="32">
        <f t="shared" si="15"/>
        <v>64.63</v>
      </c>
    </row>
    <row r="45" spans="1:12" ht="14.4" x14ac:dyDescent="0.3">
      <c r="A45" s="20">
        <v>1</v>
      </c>
      <c r="B45" s="21">
        <v>3</v>
      </c>
      <c r="C45" s="22" t="s">
        <v>20</v>
      </c>
      <c r="D45" s="84" t="s">
        <v>21</v>
      </c>
      <c r="E45" s="89" t="s">
        <v>60</v>
      </c>
      <c r="F45" s="90">
        <v>180</v>
      </c>
      <c r="G45" s="98">
        <v>12.4</v>
      </c>
      <c r="H45" s="100">
        <v>10.199999999999999</v>
      </c>
      <c r="I45" s="102">
        <v>16.8</v>
      </c>
      <c r="J45" s="96">
        <v>299.60000000000002</v>
      </c>
      <c r="K45" s="87" t="s">
        <v>57</v>
      </c>
      <c r="L45" s="95">
        <v>40.119999999999997</v>
      </c>
    </row>
    <row r="46" spans="1:12" ht="14.4" x14ac:dyDescent="0.3">
      <c r="A46" s="23"/>
      <c r="B46" s="15"/>
      <c r="C46" s="11"/>
      <c r="D46" s="84"/>
      <c r="E46" s="89" t="s">
        <v>90</v>
      </c>
      <c r="F46" s="90">
        <v>30</v>
      </c>
      <c r="G46" s="254">
        <v>2.1</v>
      </c>
      <c r="H46" s="254">
        <v>4.5999999999999996</v>
      </c>
      <c r="I46" s="254">
        <v>13.7</v>
      </c>
      <c r="J46" s="96">
        <v>78.3</v>
      </c>
      <c r="K46" s="86" t="s">
        <v>91</v>
      </c>
      <c r="L46" s="95">
        <v>7.8</v>
      </c>
    </row>
    <row r="47" spans="1:12" ht="15" thickBot="1" x14ac:dyDescent="0.35">
      <c r="A47" s="23"/>
      <c r="B47" s="15"/>
      <c r="C47" s="11"/>
      <c r="D47" s="85" t="s">
        <v>22</v>
      </c>
      <c r="E47" s="88" t="s">
        <v>61</v>
      </c>
      <c r="F47" s="91">
        <v>200</v>
      </c>
      <c r="G47" s="99">
        <v>1.5</v>
      </c>
      <c r="H47" s="101">
        <v>2.2999999999999998</v>
      </c>
      <c r="I47" s="103">
        <v>22.4</v>
      </c>
      <c r="J47" s="97">
        <v>107</v>
      </c>
      <c r="K47" s="86" t="s">
        <v>59</v>
      </c>
      <c r="L47" s="94">
        <v>7.34</v>
      </c>
    </row>
    <row r="48" spans="1:12" ht="15" thickBot="1" x14ac:dyDescent="0.35">
      <c r="A48" s="23"/>
      <c r="B48" s="15"/>
      <c r="C48" s="11"/>
      <c r="D48" s="85" t="s">
        <v>56</v>
      </c>
      <c r="E48" s="88" t="s">
        <v>62</v>
      </c>
      <c r="F48" s="90">
        <v>100</v>
      </c>
      <c r="G48" s="98">
        <v>0.4</v>
      </c>
      <c r="H48" s="100">
        <v>0.4</v>
      </c>
      <c r="I48" s="102">
        <v>8.6999999999999993</v>
      </c>
      <c r="J48" s="96">
        <v>41.8</v>
      </c>
      <c r="K48" s="86" t="s">
        <v>42</v>
      </c>
      <c r="L48" s="92">
        <v>8.4499999999999993</v>
      </c>
    </row>
    <row r="49" spans="1:12" ht="15" thickBot="1" x14ac:dyDescent="0.35">
      <c r="A49" s="23"/>
      <c r="B49" s="15"/>
      <c r="C49" s="11"/>
      <c r="D49" s="83" t="s">
        <v>23</v>
      </c>
      <c r="E49" s="88" t="s">
        <v>47</v>
      </c>
      <c r="F49" s="90">
        <v>20</v>
      </c>
      <c r="G49" s="98">
        <v>1.5</v>
      </c>
      <c r="H49" s="100">
        <v>0.1</v>
      </c>
      <c r="I49" s="102">
        <v>10</v>
      </c>
      <c r="J49" s="96">
        <v>47.4</v>
      </c>
      <c r="K49" s="86" t="s">
        <v>41</v>
      </c>
      <c r="L49" s="93">
        <v>0.92</v>
      </c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0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SUM(F45:F51)</f>
        <v>530</v>
      </c>
      <c r="G52" s="19">
        <f t="shared" ref="G52" si="16">SUM(G45:G51)</f>
        <v>17.899999999999999</v>
      </c>
      <c r="H52" s="19">
        <f t="shared" ref="H52" si="17">SUM(H45:H51)</f>
        <v>17.599999999999998</v>
      </c>
      <c r="I52" s="19">
        <f t="shared" ref="I52" si="18">SUM(I45:I51)</f>
        <v>71.599999999999994</v>
      </c>
      <c r="J52" s="19">
        <f t="shared" ref="J52:L52" si="19">SUM(J45:J51)</f>
        <v>574.1</v>
      </c>
      <c r="K52" s="25"/>
      <c r="L52" s="19">
        <f t="shared" si="19"/>
        <v>64.63</v>
      </c>
    </row>
    <row r="53" spans="1:12" ht="14.4" x14ac:dyDescent="0.3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7" t="s">
        <v>32</v>
      </c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0">SUM(G53:G61)</f>
        <v>0</v>
      </c>
      <c r="H62" s="19">
        <f t="shared" ref="H62" si="21">SUM(H53:H61)</f>
        <v>0</v>
      </c>
      <c r="I62" s="19">
        <f t="shared" ref="I62" si="22">SUM(I53:I61)</f>
        <v>0</v>
      </c>
      <c r="J62" s="19">
        <f t="shared" ref="J62:L62" si="23">SUM(J53:J61)</f>
        <v>0</v>
      </c>
      <c r="K62" s="25"/>
      <c r="L62" s="19">
        <f t="shared" si="23"/>
        <v>0</v>
      </c>
    </row>
    <row r="63" spans="1:12" ht="15.75" customHeight="1" thickBot="1" x14ac:dyDescent="0.3">
      <c r="A63" s="29">
        <f>A45</f>
        <v>1</v>
      </c>
      <c r="B63" s="30">
        <f>B45</f>
        <v>3</v>
      </c>
      <c r="C63" s="261" t="s">
        <v>4</v>
      </c>
      <c r="D63" s="262"/>
      <c r="E63" s="31"/>
      <c r="F63" s="32">
        <f>F52+F62</f>
        <v>530</v>
      </c>
      <c r="G63" s="32">
        <f t="shared" ref="G63" si="24">G52+G62</f>
        <v>17.899999999999999</v>
      </c>
      <c r="H63" s="32">
        <f t="shared" ref="H63" si="25">H52+H62</f>
        <v>17.599999999999998</v>
      </c>
      <c r="I63" s="32">
        <f t="shared" ref="I63" si="26">I52+I62</f>
        <v>71.599999999999994</v>
      </c>
      <c r="J63" s="32">
        <f t="shared" ref="J63:L63" si="27">J52+J62</f>
        <v>574.1</v>
      </c>
      <c r="K63" s="32"/>
      <c r="L63" s="32">
        <f t="shared" si="27"/>
        <v>64.63</v>
      </c>
    </row>
    <row r="64" spans="1:12" ht="14.4" x14ac:dyDescent="0.3">
      <c r="A64" s="20">
        <v>1</v>
      </c>
      <c r="B64" s="21">
        <v>4</v>
      </c>
      <c r="C64" s="22" t="s">
        <v>20</v>
      </c>
      <c r="D64" s="105" t="s">
        <v>52</v>
      </c>
      <c r="E64" s="110" t="s">
        <v>66</v>
      </c>
      <c r="F64" s="111">
        <v>90</v>
      </c>
      <c r="G64" s="119">
        <v>9.1</v>
      </c>
      <c r="H64" s="121">
        <v>8.9</v>
      </c>
      <c r="I64" s="123">
        <v>22.9</v>
      </c>
      <c r="J64" s="117">
        <v>134.69999999999999</v>
      </c>
      <c r="K64" s="108" t="s">
        <v>63</v>
      </c>
      <c r="L64" s="116">
        <v>27.43</v>
      </c>
    </row>
    <row r="65" spans="1:12" ht="14.4" x14ac:dyDescent="0.3">
      <c r="A65" s="23"/>
      <c r="B65" s="15"/>
      <c r="C65" s="11"/>
      <c r="D65" s="104" t="s">
        <v>29</v>
      </c>
      <c r="E65" s="110" t="s">
        <v>67</v>
      </c>
      <c r="F65" s="111">
        <v>150</v>
      </c>
      <c r="G65" s="119">
        <v>3.2</v>
      </c>
      <c r="H65" s="121">
        <v>5.2</v>
      </c>
      <c r="I65" s="123">
        <v>21.4</v>
      </c>
      <c r="J65" s="117">
        <v>245.7</v>
      </c>
      <c r="K65" s="107" t="s">
        <v>64</v>
      </c>
      <c r="L65" s="116">
        <v>19.71</v>
      </c>
    </row>
    <row r="66" spans="1:12" ht="15" thickBot="1" x14ac:dyDescent="0.35">
      <c r="A66" s="23"/>
      <c r="B66" s="15"/>
      <c r="C66" s="11"/>
      <c r="D66" s="106" t="s">
        <v>22</v>
      </c>
      <c r="E66" s="109" t="s">
        <v>68</v>
      </c>
      <c r="F66" s="112">
        <v>200</v>
      </c>
      <c r="G66" s="120">
        <v>0.4</v>
      </c>
      <c r="H66" s="122">
        <v>0</v>
      </c>
      <c r="I66" s="124">
        <v>15.4</v>
      </c>
      <c r="J66" s="118">
        <v>63.7</v>
      </c>
      <c r="K66" s="107" t="s">
        <v>65</v>
      </c>
      <c r="L66" s="115">
        <v>2.57</v>
      </c>
    </row>
    <row r="67" spans="1:12" ht="15" thickBot="1" x14ac:dyDescent="0.35">
      <c r="A67" s="23"/>
      <c r="B67" s="15"/>
      <c r="C67" s="11"/>
      <c r="D67" s="104" t="s">
        <v>23</v>
      </c>
      <c r="E67" s="109" t="s">
        <v>47</v>
      </c>
      <c r="F67" s="111">
        <v>20</v>
      </c>
      <c r="G67" s="119">
        <v>1.5</v>
      </c>
      <c r="H67" s="121">
        <v>0.1</v>
      </c>
      <c r="I67" s="123">
        <v>10</v>
      </c>
      <c r="J67" s="117">
        <v>47.4</v>
      </c>
      <c r="K67" s="107" t="s">
        <v>41</v>
      </c>
      <c r="L67" s="113">
        <v>0.92</v>
      </c>
    </row>
    <row r="68" spans="1:12" ht="15" thickBot="1" x14ac:dyDescent="0.35">
      <c r="A68" s="23"/>
      <c r="B68" s="15"/>
      <c r="C68" s="11"/>
      <c r="D68" s="104" t="s">
        <v>74</v>
      </c>
      <c r="E68" s="109" t="s">
        <v>48</v>
      </c>
      <c r="F68" s="111">
        <v>100</v>
      </c>
      <c r="G68" s="119">
        <v>3.8</v>
      </c>
      <c r="H68" s="121">
        <v>3.4</v>
      </c>
      <c r="I68" s="123">
        <v>6.1</v>
      </c>
      <c r="J68" s="117">
        <v>45.6</v>
      </c>
      <c r="K68" s="107" t="s">
        <v>92</v>
      </c>
      <c r="L68" s="114">
        <v>14</v>
      </c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3"/>
      <c r="B70" s="15"/>
      <c r="C70" s="11"/>
      <c r="D70" s="6"/>
      <c r="E70" s="39"/>
      <c r="F70" s="40"/>
      <c r="G70" s="40"/>
      <c r="H70" s="40"/>
      <c r="I70" s="40"/>
      <c r="J70" s="40"/>
      <c r="K70" s="41"/>
      <c r="L70" s="40"/>
    </row>
    <row r="71" spans="1:12" ht="14.4" x14ac:dyDescent="0.3">
      <c r="A71" s="24"/>
      <c r="B71" s="17"/>
      <c r="C71" s="8"/>
      <c r="D71" s="18" t="s">
        <v>33</v>
      </c>
      <c r="E71" s="9"/>
      <c r="F71" s="19">
        <f>SUM(F64:F70)</f>
        <v>560</v>
      </c>
      <c r="G71" s="19">
        <f t="shared" ref="G71" si="28">SUM(G64:G70)</f>
        <v>18</v>
      </c>
      <c r="H71" s="19">
        <f t="shared" ref="H71" si="29">SUM(H64:H70)</f>
        <v>17.600000000000001</v>
      </c>
      <c r="I71" s="19">
        <f t="shared" ref="I71" si="30">SUM(I64:I70)</f>
        <v>75.799999999999983</v>
      </c>
      <c r="J71" s="19">
        <f t="shared" ref="J71:L71" si="31">SUM(J64:J70)</f>
        <v>537.09999999999991</v>
      </c>
      <c r="K71" s="25"/>
      <c r="L71" s="19">
        <f t="shared" si="31"/>
        <v>64.63</v>
      </c>
    </row>
    <row r="72" spans="1:12" ht="14.4" x14ac:dyDescent="0.3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7" t="s">
        <v>32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4.4" x14ac:dyDescent="0.3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2">SUM(G72:G80)</f>
        <v>0</v>
      </c>
      <c r="H81" s="19">
        <f t="shared" ref="H81" si="33">SUM(H72:H80)</f>
        <v>0</v>
      </c>
      <c r="I81" s="19">
        <f t="shared" ref="I81" si="34">SUM(I72:I80)</f>
        <v>0</v>
      </c>
      <c r="J81" s="19">
        <f t="shared" ref="J81:L81" si="35">SUM(J72:J80)</f>
        <v>0</v>
      </c>
      <c r="K81" s="25"/>
      <c r="L81" s="19">
        <f t="shared" si="35"/>
        <v>0</v>
      </c>
    </row>
    <row r="82" spans="1:12" ht="15.75" customHeight="1" thickBot="1" x14ac:dyDescent="0.3">
      <c r="A82" s="29">
        <f>A64</f>
        <v>1</v>
      </c>
      <c r="B82" s="30">
        <f>B64</f>
        <v>4</v>
      </c>
      <c r="C82" s="261" t="s">
        <v>4</v>
      </c>
      <c r="D82" s="262"/>
      <c r="E82" s="31"/>
      <c r="F82" s="32">
        <f>F71+F81</f>
        <v>560</v>
      </c>
      <c r="G82" s="32">
        <f t="shared" ref="G82" si="36">G71+G81</f>
        <v>18</v>
      </c>
      <c r="H82" s="32">
        <f t="shared" ref="H82" si="37">H71+H81</f>
        <v>17.600000000000001</v>
      </c>
      <c r="I82" s="32">
        <f t="shared" ref="I82" si="38">I71+I81</f>
        <v>75.799999999999983</v>
      </c>
      <c r="J82" s="32">
        <f t="shared" ref="J82:L82" si="39">J71+J81</f>
        <v>537.09999999999991</v>
      </c>
      <c r="K82" s="32"/>
      <c r="L82" s="32">
        <f t="shared" si="39"/>
        <v>64.63</v>
      </c>
    </row>
    <row r="83" spans="1:12" ht="14.4" x14ac:dyDescent="0.3">
      <c r="A83" s="20">
        <v>1</v>
      </c>
      <c r="B83" s="21">
        <v>5</v>
      </c>
      <c r="C83" s="22" t="s">
        <v>20</v>
      </c>
      <c r="D83" s="126" t="s">
        <v>26</v>
      </c>
      <c r="E83" s="130" t="s">
        <v>71</v>
      </c>
      <c r="F83" s="132">
        <v>60</v>
      </c>
      <c r="G83" s="140">
        <v>0.7</v>
      </c>
      <c r="H83" s="142">
        <v>0.1</v>
      </c>
      <c r="I83" s="144">
        <v>2.2999999999999998</v>
      </c>
      <c r="J83" s="138">
        <v>8.4</v>
      </c>
      <c r="K83" s="129" t="s">
        <v>69</v>
      </c>
      <c r="L83" s="137">
        <v>7.7</v>
      </c>
    </row>
    <row r="84" spans="1:12" ht="14.4" x14ac:dyDescent="0.3">
      <c r="A84" s="23"/>
      <c r="B84" s="15"/>
      <c r="C84" s="11"/>
      <c r="D84" s="126" t="s">
        <v>21</v>
      </c>
      <c r="E84" s="130" t="s">
        <v>72</v>
      </c>
      <c r="F84" s="132">
        <v>150</v>
      </c>
      <c r="G84" s="140">
        <v>15.1</v>
      </c>
      <c r="H84" s="142">
        <v>18.2</v>
      </c>
      <c r="I84" s="144">
        <v>30.5</v>
      </c>
      <c r="J84" s="138">
        <v>306</v>
      </c>
      <c r="K84" s="128" t="s">
        <v>70</v>
      </c>
      <c r="L84" s="137">
        <v>39.44</v>
      </c>
    </row>
    <row r="85" spans="1:12" ht="15" thickBot="1" x14ac:dyDescent="0.35">
      <c r="A85" s="23"/>
      <c r="B85" s="15"/>
      <c r="C85" s="11"/>
      <c r="D85" s="127" t="s">
        <v>22</v>
      </c>
      <c r="E85" s="131" t="s">
        <v>55</v>
      </c>
      <c r="F85" s="133">
        <v>200</v>
      </c>
      <c r="G85" s="141">
        <v>0.3</v>
      </c>
      <c r="H85" s="143">
        <v>0</v>
      </c>
      <c r="I85" s="145">
        <v>15.2</v>
      </c>
      <c r="J85" s="139">
        <v>62.1</v>
      </c>
      <c r="K85" s="128" t="s">
        <v>51</v>
      </c>
      <c r="L85" s="136">
        <v>1.57</v>
      </c>
    </row>
    <row r="86" spans="1:12" ht="15" thickBot="1" x14ac:dyDescent="0.35">
      <c r="A86" s="23"/>
      <c r="B86" s="15"/>
      <c r="C86" s="11"/>
      <c r="D86" s="125" t="s">
        <v>23</v>
      </c>
      <c r="E86" s="131" t="s">
        <v>47</v>
      </c>
      <c r="F86" s="132">
        <v>20</v>
      </c>
      <c r="G86" s="140">
        <v>1.5</v>
      </c>
      <c r="H86" s="142">
        <v>0.1</v>
      </c>
      <c r="I86" s="144">
        <v>10</v>
      </c>
      <c r="J86" s="138">
        <v>47.4</v>
      </c>
      <c r="K86" s="128" t="s">
        <v>41</v>
      </c>
      <c r="L86" s="134">
        <v>0.92</v>
      </c>
    </row>
    <row r="87" spans="1:12" ht="15" thickBot="1" x14ac:dyDescent="0.35">
      <c r="A87" s="23"/>
      <c r="B87" s="15"/>
      <c r="C87" s="11"/>
      <c r="D87" s="7"/>
      <c r="E87" s="131" t="s">
        <v>73</v>
      </c>
      <c r="F87" s="132">
        <v>200</v>
      </c>
      <c r="G87" s="140">
        <v>1</v>
      </c>
      <c r="H87" s="142">
        <v>0.2</v>
      </c>
      <c r="I87" s="144">
        <v>19.600000000000001</v>
      </c>
      <c r="J87" s="138">
        <v>131.9</v>
      </c>
      <c r="K87" s="128" t="s">
        <v>41</v>
      </c>
      <c r="L87" s="135">
        <v>15</v>
      </c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3"/>
      <c r="B89" s="15"/>
      <c r="C89" s="11"/>
      <c r="D89" s="6"/>
      <c r="E89" s="39"/>
      <c r="F89" s="40"/>
      <c r="G89" s="40"/>
      <c r="H89" s="40"/>
      <c r="I89" s="40"/>
      <c r="J89" s="40"/>
      <c r="K89" s="41"/>
      <c r="L89" s="40"/>
    </row>
    <row r="90" spans="1:12" ht="14.4" x14ac:dyDescent="0.3">
      <c r="A90" s="24"/>
      <c r="B90" s="17"/>
      <c r="C90" s="8"/>
      <c r="D90" s="18" t="s">
        <v>33</v>
      </c>
      <c r="E90" s="9"/>
      <c r="F90" s="19">
        <f>SUM(F83:F89)</f>
        <v>630</v>
      </c>
      <c r="G90" s="19">
        <f t="shared" ref="G90" si="40">SUM(G83:G89)</f>
        <v>18.599999999999998</v>
      </c>
      <c r="H90" s="19">
        <f t="shared" ref="H90" si="41">SUM(H83:H89)</f>
        <v>18.600000000000001</v>
      </c>
      <c r="I90" s="19">
        <f t="shared" ref="I90" si="42">SUM(I83:I89)</f>
        <v>77.599999999999994</v>
      </c>
      <c r="J90" s="19">
        <f t="shared" ref="J90:L90" si="43">SUM(J83:J89)</f>
        <v>555.79999999999995</v>
      </c>
      <c r="K90" s="25"/>
      <c r="L90" s="19">
        <f t="shared" si="43"/>
        <v>64.63</v>
      </c>
    </row>
    <row r="91" spans="1:12" ht="14.4" x14ac:dyDescent="0.3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7" t="s">
        <v>32</v>
      </c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4.4" x14ac:dyDescent="0.3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4">SUM(G91:G99)</f>
        <v>0</v>
      </c>
      <c r="H100" s="19">
        <f t="shared" ref="H100" si="45">SUM(H91:H99)</f>
        <v>0</v>
      </c>
      <c r="I100" s="19">
        <f t="shared" ref="I100" si="46">SUM(I91:I99)</f>
        <v>0</v>
      </c>
      <c r="J100" s="19">
        <f t="shared" ref="J100:L100" si="47">SUM(J91:J99)</f>
        <v>0</v>
      </c>
      <c r="K100" s="25"/>
      <c r="L100" s="19">
        <f t="shared" si="47"/>
        <v>0</v>
      </c>
    </row>
    <row r="101" spans="1:12" ht="15.75" customHeight="1" thickBot="1" x14ac:dyDescent="0.3">
      <c r="A101" s="29">
        <f>A83</f>
        <v>1</v>
      </c>
      <c r="B101" s="30">
        <f>B83</f>
        <v>5</v>
      </c>
      <c r="C101" s="261" t="s">
        <v>4</v>
      </c>
      <c r="D101" s="262"/>
      <c r="E101" s="31"/>
      <c r="F101" s="32">
        <f>F90+F100</f>
        <v>630</v>
      </c>
      <c r="G101" s="32">
        <f t="shared" ref="G101" si="48">G90+G100</f>
        <v>18.599999999999998</v>
      </c>
      <c r="H101" s="32">
        <f t="shared" ref="H101" si="49">H90+H100</f>
        <v>18.600000000000001</v>
      </c>
      <c r="I101" s="32">
        <f t="shared" ref="I101" si="50">I90+I100</f>
        <v>77.599999999999994</v>
      </c>
      <c r="J101" s="32">
        <f t="shared" ref="J101:L101" si="51">J90+J100</f>
        <v>555.79999999999995</v>
      </c>
      <c r="K101" s="32"/>
      <c r="L101" s="32">
        <f t="shared" si="51"/>
        <v>64.63</v>
      </c>
    </row>
    <row r="102" spans="1:12" ht="14.4" x14ac:dyDescent="0.3">
      <c r="A102" s="20">
        <v>2</v>
      </c>
      <c r="B102" s="21">
        <v>6</v>
      </c>
      <c r="C102" s="22" t="s">
        <v>20</v>
      </c>
      <c r="D102" s="147" t="s">
        <v>21</v>
      </c>
      <c r="E102" s="152" t="s">
        <v>93</v>
      </c>
      <c r="F102" s="153">
        <v>200</v>
      </c>
      <c r="G102" s="161">
        <v>11</v>
      </c>
      <c r="H102" s="163">
        <v>7.2</v>
      </c>
      <c r="I102" s="165">
        <v>8.9</v>
      </c>
      <c r="J102" s="159">
        <v>236.1</v>
      </c>
      <c r="K102" s="150" t="s">
        <v>39</v>
      </c>
      <c r="L102" s="158">
        <v>21.7</v>
      </c>
    </row>
    <row r="103" spans="1:12" ht="14.4" x14ac:dyDescent="0.3">
      <c r="A103" s="23"/>
      <c r="B103" s="15"/>
      <c r="C103" s="11"/>
      <c r="D103" s="147"/>
      <c r="E103" s="152" t="s">
        <v>90</v>
      </c>
      <c r="F103" s="153">
        <v>30</v>
      </c>
      <c r="G103" s="161">
        <v>3.5</v>
      </c>
      <c r="H103" s="163">
        <v>5.7</v>
      </c>
      <c r="I103" s="165">
        <v>9.3000000000000007</v>
      </c>
      <c r="J103" s="159">
        <v>78.3</v>
      </c>
      <c r="K103" s="149" t="s">
        <v>91</v>
      </c>
      <c r="L103" s="158">
        <v>19.12</v>
      </c>
    </row>
    <row r="104" spans="1:12" ht="15" thickBot="1" x14ac:dyDescent="0.35">
      <c r="A104" s="23"/>
      <c r="B104" s="15"/>
      <c r="C104" s="11"/>
      <c r="D104" s="148" t="s">
        <v>22</v>
      </c>
      <c r="E104" s="151" t="s">
        <v>46</v>
      </c>
      <c r="F104" s="154">
        <v>200</v>
      </c>
      <c r="G104" s="162">
        <v>3.8</v>
      </c>
      <c r="H104" s="164">
        <v>3</v>
      </c>
      <c r="I104" s="166">
        <v>24.4</v>
      </c>
      <c r="J104" s="160">
        <v>141</v>
      </c>
      <c r="K104" s="149" t="s">
        <v>40</v>
      </c>
      <c r="L104" s="157">
        <v>9.39</v>
      </c>
    </row>
    <row r="105" spans="1:12" ht="15" thickBot="1" x14ac:dyDescent="0.35">
      <c r="A105" s="23"/>
      <c r="B105" s="15"/>
      <c r="C105" s="11"/>
      <c r="D105" s="146" t="s">
        <v>23</v>
      </c>
      <c r="E105" s="151" t="s">
        <v>47</v>
      </c>
      <c r="F105" s="153">
        <v>20</v>
      </c>
      <c r="G105" s="161">
        <v>1.5</v>
      </c>
      <c r="H105" s="163">
        <v>0.1</v>
      </c>
      <c r="I105" s="165">
        <v>10</v>
      </c>
      <c r="J105" s="159">
        <v>47.4</v>
      </c>
      <c r="K105" s="149" t="s">
        <v>41</v>
      </c>
      <c r="L105" s="155">
        <v>0.92</v>
      </c>
    </row>
    <row r="106" spans="1:12" ht="15" thickBot="1" x14ac:dyDescent="0.35">
      <c r="A106" s="23"/>
      <c r="B106" s="15"/>
      <c r="C106" s="11"/>
      <c r="D106" s="148" t="s">
        <v>74</v>
      </c>
      <c r="E106" s="151" t="s">
        <v>48</v>
      </c>
      <c r="F106" s="153">
        <v>100</v>
      </c>
      <c r="G106" s="161">
        <v>0.8</v>
      </c>
      <c r="H106" s="163">
        <v>0.2</v>
      </c>
      <c r="I106" s="165">
        <v>7.2</v>
      </c>
      <c r="J106" s="159">
        <v>38.200000000000003</v>
      </c>
      <c r="K106" s="149" t="s">
        <v>92</v>
      </c>
      <c r="L106" s="156">
        <v>13.5</v>
      </c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SUM(F102:F108)</f>
        <v>550</v>
      </c>
      <c r="G109" s="19">
        <f t="shared" ref="G109:J109" si="52">SUM(G102:G108)</f>
        <v>20.6</v>
      </c>
      <c r="H109" s="19">
        <f t="shared" si="52"/>
        <v>16.2</v>
      </c>
      <c r="I109" s="19">
        <f t="shared" si="52"/>
        <v>59.800000000000004</v>
      </c>
      <c r="J109" s="19">
        <f t="shared" si="52"/>
        <v>541</v>
      </c>
      <c r="K109" s="25"/>
      <c r="L109" s="19">
        <f t="shared" ref="L109" si="53">SUM(L102:L108)</f>
        <v>64.63</v>
      </c>
    </row>
    <row r="110" spans="1:12" ht="14.4" x14ac:dyDescent="0.3">
      <c r="A110" s="26">
        <f>A102</f>
        <v>2</v>
      </c>
      <c r="B110" s="13">
        <v>6</v>
      </c>
      <c r="C110" s="10" t="s">
        <v>25</v>
      </c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7" t="s">
        <v>32</v>
      </c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4">SUM(G110:G118)</f>
        <v>0</v>
      </c>
      <c r="H119" s="19">
        <f t="shared" si="54"/>
        <v>0</v>
      </c>
      <c r="I119" s="19">
        <f t="shared" si="54"/>
        <v>0</v>
      </c>
      <c r="J119" s="19">
        <f t="shared" si="54"/>
        <v>0</v>
      </c>
      <c r="K119" s="25"/>
      <c r="L119" s="19">
        <f t="shared" ref="L119" si="55">SUM(L110:L118)</f>
        <v>0</v>
      </c>
    </row>
    <row r="120" spans="1:12" ht="15" thickBot="1" x14ac:dyDescent="0.3">
      <c r="A120" s="29">
        <f>A102</f>
        <v>2</v>
      </c>
      <c r="B120" s="30">
        <f>B102</f>
        <v>6</v>
      </c>
      <c r="C120" s="261" t="s">
        <v>4</v>
      </c>
      <c r="D120" s="262"/>
      <c r="E120" s="31"/>
      <c r="F120" s="32">
        <f>F109+F119</f>
        <v>550</v>
      </c>
      <c r="G120" s="32">
        <f t="shared" ref="G120" si="56">G109+G119</f>
        <v>20.6</v>
      </c>
      <c r="H120" s="32">
        <f t="shared" ref="H120" si="57">H109+H119</f>
        <v>16.2</v>
      </c>
      <c r="I120" s="32">
        <f t="shared" ref="I120" si="58">I109+I119</f>
        <v>59.800000000000004</v>
      </c>
      <c r="J120" s="32">
        <f t="shared" ref="J120:L120" si="59">J109+J119</f>
        <v>541</v>
      </c>
      <c r="K120" s="32"/>
      <c r="L120" s="32">
        <f t="shared" si="59"/>
        <v>64.63</v>
      </c>
    </row>
    <row r="121" spans="1:12" ht="14.4" x14ac:dyDescent="0.3">
      <c r="A121" s="14">
        <v>2</v>
      </c>
      <c r="B121" s="15">
        <v>7</v>
      </c>
      <c r="C121" s="22" t="s">
        <v>20</v>
      </c>
      <c r="D121" s="168" t="s">
        <v>21</v>
      </c>
      <c r="E121" s="173" t="s">
        <v>79</v>
      </c>
      <c r="F121" s="174">
        <v>150</v>
      </c>
      <c r="G121" s="181">
        <v>11.2</v>
      </c>
      <c r="H121" s="183">
        <v>12.7</v>
      </c>
      <c r="I121" s="185">
        <v>28.5</v>
      </c>
      <c r="J121" s="179">
        <v>347.3</v>
      </c>
      <c r="K121" s="171" t="s">
        <v>78</v>
      </c>
      <c r="L121" s="178">
        <v>27.96</v>
      </c>
    </row>
    <row r="122" spans="1:12" ht="14.4" x14ac:dyDescent="0.3">
      <c r="A122" s="14"/>
      <c r="B122" s="15"/>
      <c r="C122" s="11"/>
      <c r="D122" s="168"/>
      <c r="E122" s="173" t="s">
        <v>76</v>
      </c>
      <c r="F122" s="174">
        <v>30</v>
      </c>
      <c r="G122" s="181">
        <v>1.3</v>
      </c>
      <c r="H122" s="183">
        <v>10.1</v>
      </c>
      <c r="I122" s="185">
        <v>9</v>
      </c>
      <c r="J122" s="179">
        <v>92</v>
      </c>
      <c r="K122" s="170" t="s">
        <v>75</v>
      </c>
      <c r="L122" s="178">
        <v>10.4</v>
      </c>
    </row>
    <row r="123" spans="1:12" ht="15" thickBot="1" x14ac:dyDescent="0.35">
      <c r="A123" s="14"/>
      <c r="B123" s="15"/>
      <c r="C123" s="11"/>
      <c r="D123" s="169" t="s">
        <v>22</v>
      </c>
      <c r="E123" s="172" t="s">
        <v>55</v>
      </c>
      <c r="F123" s="175">
        <v>200</v>
      </c>
      <c r="G123" s="182">
        <v>0.3</v>
      </c>
      <c r="H123" s="184">
        <v>0</v>
      </c>
      <c r="I123" s="186">
        <v>15.2</v>
      </c>
      <c r="J123" s="180">
        <v>62.1</v>
      </c>
      <c r="K123" s="170" t="s">
        <v>51</v>
      </c>
      <c r="L123" s="177">
        <v>1.75</v>
      </c>
    </row>
    <row r="124" spans="1:12" ht="15" thickBot="1" x14ac:dyDescent="0.35">
      <c r="A124" s="14"/>
      <c r="B124" s="15"/>
      <c r="C124" s="11"/>
      <c r="D124" s="167" t="s">
        <v>23</v>
      </c>
      <c r="E124" s="172" t="s">
        <v>47</v>
      </c>
      <c r="F124" s="174">
        <v>20</v>
      </c>
      <c r="G124" s="181">
        <v>1.5</v>
      </c>
      <c r="H124" s="183">
        <v>0.1</v>
      </c>
      <c r="I124" s="185">
        <v>10</v>
      </c>
      <c r="J124" s="179">
        <v>47.4</v>
      </c>
      <c r="K124" s="170" t="s">
        <v>41</v>
      </c>
      <c r="L124" s="176">
        <v>0.92</v>
      </c>
    </row>
    <row r="125" spans="1:12" ht="14.4" x14ac:dyDescent="0.3">
      <c r="A125" s="14"/>
      <c r="B125" s="15"/>
      <c r="C125" s="11"/>
      <c r="D125" s="7" t="s">
        <v>74</v>
      </c>
      <c r="E125" s="39" t="s">
        <v>77</v>
      </c>
      <c r="F125" s="40">
        <v>100</v>
      </c>
      <c r="G125" s="40">
        <v>0.4</v>
      </c>
      <c r="H125" s="40">
        <v>0.3</v>
      </c>
      <c r="I125" s="40">
        <v>10</v>
      </c>
      <c r="J125" s="40">
        <v>45.6</v>
      </c>
      <c r="K125" s="41" t="s">
        <v>92</v>
      </c>
      <c r="L125" s="40">
        <v>23.6</v>
      </c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4"/>
      <c r="B127" s="15"/>
      <c r="C127" s="11"/>
      <c r="D127" s="6"/>
      <c r="E127" s="39"/>
      <c r="F127" s="40"/>
      <c r="G127" s="40"/>
      <c r="H127" s="40"/>
      <c r="I127" s="40"/>
      <c r="J127" s="40"/>
      <c r="K127" s="41"/>
      <c r="L127" s="40"/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SUM(F121:F127)</f>
        <v>500</v>
      </c>
      <c r="G128" s="19">
        <f t="shared" ref="G128:J128" si="60">SUM(G121:G127)</f>
        <v>14.700000000000001</v>
      </c>
      <c r="H128" s="19">
        <f t="shared" si="60"/>
        <v>23.2</v>
      </c>
      <c r="I128" s="19">
        <f t="shared" si="60"/>
        <v>72.7</v>
      </c>
      <c r="J128" s="19">
        <f t="shared" si="60"/>
        <v>594.40000000000009</v>
      </c>
      <c r="K128" s="25"/>
      <c r="L128" s="19">
        <f t="shared" ref="L128" si="61">SUM(L121:L127)</f>
        <v>64.63</v>
      </c>
    </row>
    <row r="129" spans="1:12" ht="14.4" x14ac:dyDescent="0.3">
      <c r="A129" s="13">
        <f>A121</f>
        <v>2</v>
      </c>
      <c r="B129" s="13">
        <f>B121</f>
        <v>7</v>
      </c>
      <c r="C129" s="10" t="s">
        <v>25</v>
      </c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>
        <v>1</v>
      </c>
      <c r="L133" s="40"/>
    </row>
    <row r="134" spans="1:12" ht="14.4" x14ac:dyDescent="0.3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7" t="s">
        <v>32</v>
      </c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4.4" x14ac:dyDescent="0.3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2">SUM(G129:G137)</f>
        <v>0</v>
      </c>
      <c r="H138" s="19">
        <f t="shared" si="62"/>
        <v>0</v>
      </c>
      <c r="I138" s="19">
        <f t="shared" si="62"/>
        <v>0</v>
      </c>
      <c r="J138" s="19">
        <f t="shared" si="62"/>
        <v>0</v>
      </c>
      <c r="K138" s="25"/>
      <c r="L138" s="19">
        <f t="shared" ref="L138" si="63">SUM(L129:L137)</f>
        <v>0</v>
      </c>
    </row>
    <row r="139" spans="1:12" ht="15" thickBot="1" x14ac:dyDescent="0.3">
      <c r="A139" s="33">
        <f>A121</f>
        <v>2</v>
      </c>
      <c r="B139" s="33">
        <f>B121</f>
        <v>7</v>
      </c>
      <c r="C139" s="261" t="s">
        <v>4</v>
      </c>
      <c r="D139" s="262"/>
      <c r="E139" s="31"/>
      <c r="F139" s="32">
        <f>F128+F138</f>
        <v>500</v>
      </c>
      <c r="G139" s="32">
        <f t="shared" ref="G139" si="64">G128+G138</f>
        <v>14.700000000000001</v>
      </c>
      <c r="H139" s="32">
        <f t="shared" ref="H139" si="65">H128+H138</f>
        <v>23.2</v>
      </c>
      <c r="I139" s="32">
        <f t="shared" ref="I139" si="66">I128+I138</f>
        <v>72.7</v>
      </c>
      <c r="J139" s="32">
        <f t="shared" ref="J139:L139" si="67">J128+J138</f>
        <v>594.40000000000009</v>
      </c>
      <c r="K139" s="32"/>
      <c r="L139" s="32">
        <f t="shared" si="67"/>
        <v>64.63</v>
      </c>
    </row>
    <row r="140" spans="1:12" ht="14.4" x14ac:dyDescent="0.3">
      <c r="A140" s="20">
        <v>2</v>
      </c>
      <c r="B140" s="21">
        <v>8</v>
      </c>
      <c r="C140" s="22" t="s">
        <v>20</v>
      </c>
      <c r="D140" s="188" t="s">
        <v>52</v>
      </c>
      <c r="E140" s="195" t="s">
        <v>82</v>
      </c>
      <c r="F140" s="197">
        <v>120</v>
      </c>
      <c r="G140" s="207">
        <v>10.3</v>
      </c>
      <c r="H140" s="210">
        <v>9.3000000000000007</v>
      </c>
      <c r="I140" s="213">
        <v>3.2</v>
      </c>
      <c r="J140" s="204">
        <v>270.2</v>
      </c>
      <c r="K140" s="192" t="s">
        <v>80</v>
      </c>
      <c r="L140" s="202">
        <v>38.07</v>
      </c>
    </row>
    <row r="141" spans="1:12" ht="15" thickBot="1" x14ac:dyDescent="0.35">
      <c r="A141" s="23"/>
      <c r="B141" s="15"/>
      <c r="C141" s="11"/>
      <c r="D141" s="189" t="s">
        <v>29</v>
      </c>
      <c r="E141" s="194" t="s">
        <v>83</v>
      </c>
      <c r="F141" s="198">
        <v>150</v>
      </c>
      <c r="G141" s="208">
        <v>3.8</v>
      </c>
      <c r="H141" s="211">
        <v>6.4</v>
      </c>
      <c r="I141" s="214">
        <v>30.2</v>
      </c>
      <c r="J141" s="205">
        <v>169.3</v>
      </c>
      <c r="K141" s="191" t="s">
        <v>81</v>
      </c>
      <c r="L141" s="201">
        <v>14.36</v>
      </c>
    </row>
    <row r="142" spans="1:12" ht="15" thickBot="1" x14ac:dyDescent="0.35">
      <c r="A142" s="23"/>
      <c r="B142" s="15"/>
      <c r="C142" s="11"/>
      <c r="D142" s="187" t="s">
        <v>22</v>
      </c>
      <c r="E142" s="194" t="s">
        <v>68</v>
      </c>
      <c r="F142" s="197">
        <v>200</v>
      </c>
      <c r="G142" s="207">
        <v>0.4</v>
      </c>
      <c r="H142" s="210">
        <v>0</v>
      </c>
      <c r="I142" s="213">
        <v>15.4</v>
      </c>
      <c r="J142" s="204">
        <v>63.7</v>
      </c>
      <c r="K142" s="191" t="s">
        <v>65</v>
      </c>
      <c r="L142" s="200">
        <v>2.76</v>
      </c>
    </row>
    <row r="143" spans="1:12" ht="15.75" customHeight="1" thickBot="1" x14ac:dyDescent="0.35">
      <c r="A143" s="23"/>
      <c r="B143" s="15"/>
      <c r="C143" s="11"/>
      <c r="D143" s="187" t="s">
        <v>23</v>
      </c>
      <c r="E143" s="194" t="s">
        <v>47</v>
      </c>
      <c r="F143" s="197">
        <v>30</v>
      </c>
      <c r="G143" s="207">
        <v>2.2999999999999998</v>
      </c>
      <c r="H143" s="210">
        <v>0.2</v>
      </c>
      <c r="I143" s="213">
        <v>15.1</v>
      </c>
      <c r="J143" s="204">
        <v>71.099999999999994</v>
      </c>
      <c r="K143" s="191" t="s">
        <v>41</v>
      </c>
      <c r="L143" s="200">
        <v>0.92</v>
      </c>
    </row>
    <row r="144" spans="1:12" ht="14.4" x14ac:dyDescent="0.3">
      <c r="A144" s="23"/>
      <c r="B144" s="15"/>
      <c r="C144" s="11"/>
      <c r="D144" s="190" t="s">
        <v>88</v>
      </c>
      <c r="E144" s="196" t="s">
        <v>94</v>
      </c>
      <c r="F144" s="199">
        <v>60</v>
      </c>
      <c r="G144" s="209">
        <v>0.6</v>
      </c>
      <c r="H144" s="212">
        <v>0.1</v>
      </c>
      <c r="I144" s="215">
        <v>2.2000000000000002</v>
      </c>
      <c r="J144" s="206">
        <v>13.9</v>
      </c>
      <c r="K144" s="193" t="s">
        <v>69</v>
      </c>
      <c r="L144" s="203">
        <v>8.52</v>
      </c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SUM(F140:F146)</f>
        <v>560</v>
      </c>
      <c r="G147" s="19">
        <f t="shared" ref="G147:J147" si="68">SUM(G140:G146)</f>
        <v>17.400000000000002</v>
      </c>
      <c r="H147" s="19">
        <f t="shared" si="68"/>
        <v>16</v>
      </c>
      <c r="I147" s="19">
        <f t="shared" si="68"/>
        <v>66.099999999999994</v>
      </c>
      <c r="J147" s="19">
        <f t="shared" si="68"/>
        <v>588.19999999999993</v>
      </c>
      <c r="K147" s="25"/>
      <c r="L147" s="19">
        <f t="shared" ref="L147" si="69">SUM(L140:L146)</f>
        <v>64.63</v>
      </c>
    </row>
    <row r="148" spans="1:12" ht="14.4" x14ac:dyDescent="0.3">
      <c r="A148" s="26">
        <f>A140</f>
        <v>2</v>
      </c>
      <c r="B148" s="13">
        <f>B140</f>
        <v>8</v>
      </c>
      <c r="C148" s="10" t="s">
        <v>25</v>
      </c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7" t="s">
        <v>32</v>
      </c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0">SUM(G148:G156)</f>
        <v>0</v>
      </c>
      <c r="H157" s="19">
        <f t="shared" si="70"/>
        <v>0</v>
      </c>
      <c r="I157" s="19">
        <f t="shared" si="70"/>
        <v>0</v>
      </c>
      <c r="J157" s="19">
        <f t="shared" si="70"/>
        <v>0</v>
      </c>
      <c r="K157" s="25"/>
      <c r="L157" s="19">
        <f t="shared" ref="L157" si="71">SUM(L148:L156)</f>
        <v>0</v>
      </c>
    </row>
    <row r="158" spans="1:12" ht="15" thickBot="1" x14ac:dyDescent="0.3">
      <c r="A158" s="29">
        <f>A140</f>
        <v>2</v>
      </c>
      <c r="B158" s="30">
        <f>B140</f>
        <v>8</v>
      </c>
      <c r="C158" s="261" t="s">
        <v>4</v>
      </c>
      <c r="D158" s="262"/>
      <c r="E158" s="31"/>
      <c r="F158" s="32">
        <f>F147+F157</f>
        <v>560</v>
      </c>
      <c r="G158" s="32">
        <f t="shared" ref="G158" si="72">G147+G157</f>
        <v>17.400000000000002</v>
      </c>
      <c r="H158" s="32">
        <f t="shared" ref="H158" si="73">H147+H157</f>
        <v>16</v>
      </c>
      <c r="I158" s="32">
        <f t="shared" ref="I158" si="74">I147+I157</f>
        <v>66.099999999999994</v>
      </c>
      <c r="J158" s="32">
        <f t="shared" ref="J158:L158" si="75">J147+J157</f>
        <v>588.19999999999993</v>
      </c>
      <c r="K158" s="32"/>
      <c r="L158" s="32">
        <f t="shared" si="75"/>
        <v>64.63</v>
      </c>
    </row>
    <row r="159" spans="1:12" ht="14.4" x14ac:dyDescent="0.3">
      <c r="A159" s="20">
        <v>2</v>
      </c>
      <c r="B159" s="21">
        <v>9</v>
      </c>
      <c r="C159" s="22" t="s">
        <v>20</v>
      </c>
      <c r="D159" s="217" t="s">
        <v>21</v>
      </c>
      <c r="E159" s="221" t="s">
        <v>84</v>
      </c>
      <c r="F159" s="224">
        <v>180</v>
      </c>
      <c r="G159" s="230">
        <v>14.9</v>
      </c>
      <c r="H159" s="232">
        <v>16.600000000000001</v>
      </c>
      <c r="I159" s="234">
        <v>28.8</v>
      </c>
      <c r="J159" s="228">
        <v>322.2</v>
      </c>
      <c r="K159" s="219" t="s">
        <v>57</v>
      </c>
      <c r="L159" s="226">
        <v>41.37</v>
      </c>
    </row>
    <row r="160" spans="1:12" ht="14.4" x14ac:dyDescent="0.3">
      <c r="A160" s="23"/>
      <c r="B160" s="15"/>
      <c r="C160" s="11"/>
      <c r="D160" s="216" t="s">
        <v>22</v>
      </c>
      <c r="E160" s="222" t="s">
        <v>95</v>
      </c>
      <c r="F160" s="224">
        <v>200</v>
      </c>
      <c r="G160" s="230">
        <v>3.3</v>
      </c>
      <c r="H160" s="232">
        <v>3.4</v>
      </c>
      <c r="I160" s="234">
        <v>21.6</v>
      </c>
      <c r="J160" s="228">
        <v>142.19999999999999</v>
      </c>
      <c r="K160" s="219" t="s">
        <v>59</v>
      </c>
      <c r="L160" s="226">
        <v>7.34</v>
      </c>
    </row>
    <row r="161" spans="1:12" ht="14.4" x14ac:dyDescent="0.3">
      <c r="A161" s="23"/>
      <c r="B161" s="15"/>
      <c r="C161" s="11"/>
      <c r="D161" s="216" t="s">
        <v>23</v>
      </c>
      <c r="E161" s="223" t="s">
        <v>85</v>
      </c>
      <c r="F161" s="224">
        <v>20</v>
      </c>
      <c r="G161" s="230">
        <v>1.5</v>
      </c>
      <c r="H161" s="232">
        <v>0.1</v>
      </c>
      <c r="I161" s="234">
        <v>10</v>
      </c>
      <c r="J161" s="228">
        <v>47.4</v>
      </c>
      <c r="K161" s="219" t="s">
        <v>41</v>
      </c>
      <c r="L161" s="226">
        <v>0.92</v>
      </c>
    </row>
    <row r="162" spans="1:12" ht="14.4" x14ac:dyDescent="0.3">
      <c r="A162" s="23"/>
      <c r="B162" s="15"/>
      <c r="C162" s="11"/>
      <c r="D162" s="218" t="s">
        <v>74</v>
      </c>
      <c r="E162" s="223" t="s">
        <v>48</v>
      </c>
      <c r="F162" s="225">
        <v>100</v>
      </c>
      <c r="G162" s="231">
        <v>0.8</v>
      </c>
      <c r="H162" s="233">
        <v>0.2</v>
      </c>
      <c r="I162" s="235">
        <v>7.3</v>
      </c>
      <c r="J162" s="229">
        <v>36.9</v>
      </c>
      <c r="K162" s="220" t="s">
        <v>92</v>
      </c>
      <c r="L162" s="227">
        <v>15</v>
      </c>
    </row>
    <row r="163" spans="1:12" ht="14.4" x14ac:dyDescent="0.3">
      <c r="A163" s="23"/>
      <c r="B163" s="15"/>
      <c r="C163" s="11"/>
      <c r="D163" s="7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3"/>
      <c r="B165" s="15"/>
      <c r="C165" s="11"/>
      <c r="D165" s="6"/>
      <c r="E165" s="39"/>
      <c r="F165" s="40"/>
      <c r="G165" s="40"/>
      <c r="H165" s="40"/>
      <c r="I165" s="40"/>
      <c r="J165" s="40"/>
      <c r="K165" s="41"/>
      <c r="L165" s="40"/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SUM(F159:F165)</f>
        <v>500</v>
      </c>
      <c r="G166" s="19">
        <f t="shared" ref="G166:J166" si="76">SUM(G159:G165)</f>
        <v>20.5</v>
      </c>
      <c r="H166" s="19">
        <f t="shared" si="76"/>
        <v>20.3</v>
      </c>
      <c r="I166" s="19">
        <f t="shared" si="76"/>
        <v>67.7</v>
      </c>
      <c r="J166" s="19">
        <f t="shared" si="76"/>
        <v>548.69999999999993</v>
      </c>
      <c r="K166" s="25"/>
      <c r="L166" s="19">
        <f t="shared" ref="L166" si="77">SUM(L159:L165)</f>
        <v>64.63</v>
      </c>
    </row>
    <row r="167" spans="1:12" ht="14.4" x14ac:dyDescent="0.3">
      <c r="A167" s="26">
        <f>A159</f>
        <v>2</v>
      </c>
      <c r="B167" s="13">
        <f>B159</f>
        <v>9</v>
      </c>
      <c r="C167" s="10" t="s">
        <v>25</v>
      </c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7" t="s">
        <v>32</v>
      </c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0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8">SUM(G167:G175)</f>
        <v>0</v>
      </c>
      <c r="H176" s="19">
        <f t="shared" si="78"/>
        <v>0</v>
      </c>
      <c r="I176" s="19">
        <f t="shared" si="78"/>
        <v>0</v>
      </c>
      <c r="J176" s="19">
        <f t="shared" si="78"/>
        <v>0</v>
      </c>
      <c r="K176" s="25"/>
      <c r="L176" s="19">
        <f t="shared" ref="L176" si="79">SUM(L167:L175)</f>
        <v>0</v>
      </c>
    </row>
    <row r="177" spans="1:12" ht="15" thickBot="1" x14ac:dyDescent="0.3">
      <c r="A177" s="29">
        <f>A159</f>
        <v>2</v>
      </c>
      <c r="B177" s="30">
        <f>B159</f>
        <v>9</v>
      </c>
      <c r="C177" s="261" t="s">
        <v>4</v>
      </c>
      <c r="D177" s="262"/>
      <c r="E177" s="31"/>
      <c r="F177" s="32">
        <f>F166+F176</f>
        <v>500</v>
      </c>
      <c r="G177" s="32">
        <f t="shared" ref="G177" si="80">G166+G176</f>
        <v>20.5</v>
      </c>
      <c r="H177" s="32">
        <f t="shared" ref="H177" si="81">H166+H176</f>
        <v>20.3</v>
      </c>
      <c r="I177" s="32">
        <f t="shared" ref="I177" si="82">I166+I176</f>
        <v>67.7</v>
      </c>
      <c r="J177" s="32">
        <f t="shared" ref="J177:L177" si="83">J166+J176</f>
        <v>548.69999999999993</v>
      </c>
      <c r="K177" s="32"/>
      <c r="L177" s="32">
        <f t="shared" si="83"/>
        <v>64.63</v>
      </c>
    </row>
    <row r="178" spans="1:12" ht="14.4" x14ac:dyDescent="0.3">
      <c r="A178" s="20">
        <v>2</v>
      </c>
      <c r="B178" s="21">
        <v>10</v>
      </c>
      <c r="C178" s="22" t="s">
        <v>20</v>
      </c>
      <c r="D178" s="237" t="s">
        <v>26</v>
      </c>
      <c r="E178" s="243" t="s">
        <v>89</v>
      </c>
      <c r="F178" s="245">
        <v>60</v>
      </c>
      <c r="G178" s="251">
        <v>0.5</v>
      </c>
      <c r="H178" s="252">
        <v>0.1</v>
      </c>
      <c r="I178" s="253">
        <v>1.5</v>
      </c>
      <c r="J178" s="250">
        <v>8.4</v>
      </c>
      <c r="K178" s="241" t="s">
        <v>69</v>
      </c>
      <c r="L178" s="249">
        <v>9.4499999999999993</v>
      </c>
    </row>
    <row r="179" spans="1:12" ht="14.4" x14ac:dyDescent="0.3">
      <c r="A179" s="23"/>
      <c r="B179" s="15"/>
      <c r="C179" s="11"/>
      <c r="D179" s="238" t="s">
        <v>52</v>
      </c>
      <c r="E179" s="244" t="s">
        <v>96</v>
      </c>
      <c r="F179" s="245">
        <v>120</v>
      </c>
      <c r="G179" s="251">
        <v>10.8</v>
      </c>
      <c r="H179" s="252">
        <v>13.8</v>
      </c>
      <c r="I179" s="253">
        <v>10.6</v>
      </c>
      <c r="J179" s="250">
        <v>206.3</v>
      </c>
      <c r="K179" s="240" t="s">
        <v>97</v>
      </c>
      <c r="L179" s="249">
        <v>46.12</v>
      </c>
    </row>
    <row r="180" spans="1:12" ht="15" thickBot="1" x14ac:dyDescent="0.35">
      <c r="A180" s="23"/>
      <c r="B180" s="15"/>
      <c r="C180" s="11"/>
      <c r="D180" s="238" t="s">
        <v>29</v>
      </c>
      <c r="E180" s="242" t="s">
        <v>86</v>
      </c>
      <c r="F180" s="245">
        <v>150</v>
      </c>
      <c r="G180" s="251">
        <v>5.7</v>
      </c>
      <c r="H180" s="252">
        <v>4.8</v>
      </c>
      <c r="I180" s="253">
        <v>34.9</v>
      </c>
      <c r="J180" s="250">
        <v>205.9</v>
      </c>
      <c r="K180" s="240" t="s">
        <v>50</v>
      </c>
      <c r="L180" s="246">
        <v>6.39</v>
      </c>
    </row>
    <row r="181" spans="1:12" ht="15" thickBot="1" x14ac:dyDescent="0.35">
      <c r="A181" s="23"/>
      <c r="B181" s="15"/>
      <c r="C181" s="11"/>
      <c r="D181" s="236" t="s">
        <v>30</v>
      </c>
      <c r="E181" s="242" t="s">
        <v>55</v>
      </c>
      <c r="F181" s="245">
        <v>200</v>
      </c>
      <c r="G181" s="251">
        <v>0.3</v>
      </c>
      <c r="H181" s="252">
        <v>0</v>
      </c>
      <c r="I181" s="253">
        <v>15.2</v>
      </c>
      <c r="J181" s="250">
        <v>62.1</v>
      </c>
      <c r="K181" s="239" t="s">
        <v>51</v>
      </c>
      <c r="L181" s="247">
        <v>1.75</v>
      </c>
    </row>
    <row r="182" spans="1:12" ht="15" thickBot="1" x14ac:dyDescent="0.35">
      <c r="A182" s="23"/>
      <c r="B182" s="15"/>
      <c r="C182" s="11"/>
      <c r="D182" s="236" t="s">
        <v>23</v>
      </c>
      <c r="E182" s="242" t="s">
        <v>47</v>
      </c>
      <c r="F182" s="245">
        <v>20</v>
      </c>
      <c r="G182" s="251">
        <v>1.5</v>
      </c>
      <c r="H182" s="252">
        <v>0.1</v>
      </c>
      <c r="I182" s="253">
        <v>10</v>
      </c>
      <c r="J182" s="250">
        <v>47.4</v>
      </c>
      <c r="K182" s="240" t="s">
        <v>41</v>
      </c>
      <c r="L182" s="248">
        <v>0.92</v>
      </c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4.4" x14ac:dyDescent="0.3">
      <c r="A184" s="23"/>
      <c r="B184" s="15"/>
      <c r="C184" s="11"/>
      <c r="D184" s="6"/>
      <c r="E184" s="39"/>
      <c r="F184" s="40"/>
      <c r="G184" s="40"/>
      <c r="H184" s="40"/>
      <c r="I184" s="40"/>
      <c r="J184" s="40"/>
      <c r="K184" s="41"/>
      <c r="L184" s="40"/>
    </row>
    <row r="185" spans="1:12" ht="15.75" customHeight="1" x14ac:dyDescent="0.3">
      <c r="A185" s="24"/>
      <c r="B185" s="17"/>
      <c r="C185" s="8"/>
      <c r="D185" s="18" t="s">
        <v>33</v>
      </c>
      <c r="E185" s="9"/>
      <c r="F185" s="19">
        <f>SUM(F178:F184)</f>
        <v>550</v>
      </c>
      <c r="G185" s="19">
        <f t="shared" ref="G185:J185" si="84">SUM(G178:G184)</f>
        <v>18.8</v>
      </c>
      <c r="H185" s="19">
        <f t="shared" si="84"/>
        <v>18.8</v>
      </c>
      <c r="I185" s="19">
        <f t="shared" si="84"/>
        <v>72.2</v>
      </c>
      <c r="J185" s="19">
        <f t="shared" si="84"/>
        <v>530.1</v>
      </c>
      <c r="K185" s="25"/>
      <c r="L185" s="19">
        <f t="shared" ref="L185" si="85">SUM(L178:L184)</f>
        <v>64.63</v>
      </c>
    </row>
    <row r="186" spans="1:12" ht="14.4" x14ac:dyDescent="0.3">
      <c r="A186" s="26">
        <f>A178</f>
        <v>2</v>
      </c>
      <c r="B186" s="13">
        <f>B178</f>
        <v>10</v>
      </c>
      <c r="C186" s="10" t="s">
        <v>25</v>
      </c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7" t="s">
        <v>32</v>
      </c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4.4" x14ac:dyDescent="0.3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6">SUM(G186:G194)</f>
        <v>0</v>
      </c>
      <c r="H195" s="19">
        <f t="shared" si="86"/>
        <v>0</v>
      </c>
      <c r="I195" s="19">
        <f t="shared" si="86"/>
        <v>0</v>
      </c>
      <c r="J195" s="19">
        <f t="shared" si="86"/>
        <v>0</v>
      </c>
      <c r="K195" s="25"/>
      <c r="L195" s="19">
        <f t="shared" ref="L195" si="87">SUM(L186:L194)</f>
        <v>0</v>
      </c>
    </row>
    <row r="196" spans="1:12" ht="15" thickBot="1" x14ac:dyDescent="0.3">
      <c r="A196" s="29">
        <f>A178</f>
        <v>2</v>
      </c>
      <c r="B196" s="30">
        <f>B178</f>
        <v>10</v>
      </c>
      <c r="C196" s="261" t="s">
        <v>4</v>
      </c>
      <c r="D196" s="262"/>
      <c r="E196" s="31"/>
      <c r="F196" s="32">
        <f>F185+F195</f>
        <v>550</v>
      </c>
      <c r="G196" s="32">
        <f t="shared" ref="G196" si="88">G185+G195</f>
        <v>18.8</v>
      </c>
      <c r="H196" s="32">
        <f t="shared" ref="H196" si="89">H185+H195</f>
        <v>18.8</v>
      </c>
      <c r="I196" s="32">
        <f t="shared" ref="I196" si="90">I185+I195</f>
        <v>72.2</v>
      </c>
      <c r="J196" s="32">
        <f t="shared" ref="J196:L196" si="91">J185+J195</f>
        <v>530.1</v>
      </c>
      <c r="K196" s="32"/>
      <c r="L196" s="32">
        <f t="shared" si="91"/>
        <v>64.63</v>
      </c>
    </row>
    <row r="197" spans="1:12" ht="13.8" thickBot="1" x14ac:dyDescent="0.3">
      <c r="A197" s="27"/>
      <c r="B197" s="28"/>
      <c r="C197" s="263" t="s">
        <v>5</v>
      </c>
      <c r="D197" s="263"/>
      <c r="E197" s="263"/>
      <c r="F197" s="34">
        <f>(F24+F44+F63+F82+F101+F120+F139+F158+F177+F196)/(IF(F24=0,0,1)+IF(F44=0,0,1)+IF(F63=0,0,1)+IF(F82=0,0,1)+IF(F101=0,0,1)+IF(F120=0,0,1)+IF(F139=0,0,1)+IF(F158=0,0,1)+IF(F177=0,0,1)+IF(F196=0,0,1))</f>
        <v>550</v>
      </c>
      <c r="G197" s="34">
        <f>(G24+G44+G63+G82+G101+G120+G139+G158+G177+G196)/(IF(G24=0,0,1)+IF(G44=0,0,1)+IF(G63=0,0,1)+IF(G82=0,0,1)+IF(G101=0,0,1)+IF(G120=0,0,1)+IF(G139=0,0,1)+IF(G158=0,0,1)+IF(G177=0,0,1)+IF(G196=0,0,1))</f>
        <v>18.399999999999999</v>
      </c>
      <c r="H197" s="34">
        <f>(H24+H44+H63+H82+H101+H120+H139+H158+H177+H196)/(IF(H24=0,0,1)+IF(H44=0,0,1)+IF(H63=0,0,1)+IF(H82=0,0,1)+IF(H101=0,0,1)+IF(H120=0,0,1)+IF(H139=0,0,1)+IF(H158=0,0,1)+IF(H177=0,0,1)+IF(H196=0,0,1))</f>
        <v>18.510000000000002</v>
      </c>
      <c r="I197" s="34">
        <f>(I24+I44+I63+I82+I101+I120+I139+I158+I177+I196)/(IF(I24=0,0,1)+IF(I44=0,0,1)+IF(I63=0,0,1)+IF(I82=0,0,1)+IF(I101=0,0,1)+IF(I120=0,0,1)+IF(I139=0,0,1)+IF(I158=0,0,1)+IF(I177=0,0,1)+IF(I196=0,0,1))</f>
        <v>72.550000000000011</v>
      </c>
      <c r="J197" s="34">
        <f>(J24+J44+J63+J82+J101+J120+J139+J158+J177+J196)/(IF(J24=0,0,1)+IF(J44=0,0,1)+IF(J63=0,0,1)+IF(J82=0,0,1)+IF(J101=0,0,1)+IF(J120=0,0,1)+IF(J139=0,0,1)+IF(J158=0,0,1)+IF(J177=0,0,1)+IF(J196=0,0,1))</f>
        <v>557.29000000000008</v>
      </c>
      <c r="K197" s="34"/>
      <c r="L197" s="34">
        <f>(L24+L44+L63+L82+L101+L120+L139+L158+L177+L196)/(IF(L24=0,0,1)+IF(L44=0,0,1)+IF(L63=0,0,1)+IF(L82=0,0,1)+IF(L101=0,0,1)+IF(L120=0,0,1)+IF(L139=0,0,1)+IF(L158=0,0,1)+IF(L177=0,0,1)+IF(L196=0,0,1))</f>
        <v>64.63</v>
      </c>
    </row>
  </sheetData>
  <mergeCells count="14"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2023-10-11T12:50:41Z</cp:lastPrinted>
  <dcterms:created xsi:type="dcterms:W3CDTF">2022-05-16T14:23:56Z</dcterms:created>
  <dcterms:modified xsi:type="dcterms:W3CDTF">2024-09-01T14:57:24Z</dcterms:modified>
</cp:coreProperties>
</file>